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dagmar_wolkenstein\Desktop\2023_10 Homepage\06 Formulare Einreichung und Baubeginn\"/>
    </mc:Choice>
  </mc:AlternateContent>
  <xr:revisionPtr revIDLastSave="0" documentId="13_ncr:1_{872A2E86-79D5-4029-90B5-D0DFF12DF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" sheetId="4" r:id="rId1"/>
    <sheet name="TAB" sheetId="2" r:id="rId2"/>
  </sheets>
  <definedNames>
    <definedName name="_FilterDatabase" localSheetId="0" hidden="1">lista!$A$17:$L$67</definedName>
    <definedName name="acq">TAB!$A$67:$A$68</definedName>
    <definedName name="all">TAB!$B$54:$B$56</definedName>
    <definedName name="alltab">TAB!$B$54:$E$56</definedName>
    <definedName name="cala">TAB!$C$6</definedName>
    <definedName name="calo">TAB!$C$5</definedName>
    <definedName name="cat">#REF!</definedName>
    <definedName name="ccost">TAB!$C$4</definedName>
    <definedName name="conv">TAB!$B$48:$B$50</definedName>
    <definedName name="convtab">TAB!$B$48:$E$50</definedName>
    <definedName name="Dbank">lista!$A$17:$L$67</definedName>
    <definedName name="ese">TAB!$B$36:$B$44</definedName>
    <definedName name="esetab">TAB!$B$36:$E$44</definedName>
    <definedName name="Fint">TAB!$A$61:$A$62</definedName>
    <definedName name="int">TAB!$B$15:$B$18</definedName>
    <definedName name="inttab">TAB!$B$15:$E$18</definedName>
    <definedName name="SN">TAB!$C$61:$C$62</definedName>
    <definedName name="upri">TAB!$C$7</definedName>
    <definedName name="usec">TAB!$C$8</definedName>
    <definedName name="vol">TAB!$B$22:$B$32</definedName>
    <definedName name="voltab">TAB!$B$22:$E$32</definedName>
  </definedNames>
  <calcPr calcId="191029"/>
</workbook>
</file>

<file path=xl/calcChain.xml><?xml version="1.0" encoding="utf-8"?>
<calcChain xmlns="http://schemas.openxmlformats.org/spreadsheetml/2006/main">
  <c r="D28" i="2" l="1"/>
  <c r="E26" i="2"/>
  <c r="D26" i="2"/>
  <c r="E24" i="2" l="1"/>
  <c r="E23" i="2"/>
  <c r="E30" i="2"/>
  <c r="D30" i="2"/>
  <c r="D29" i="2"/>
  <c r="D24" i="2"/>
  <c r="J18" i="4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0" i="4"/>
  <c r="K30" i="4"/>
  <c r="L30" i="4"/>
  <c r="J31" i="4"/>
  <c r="K31" i="4"/>
  <c r="L31" i="4"/>
  <c r="J32" i="4"/>
  <c r="K32" i="4"/>
  <c r="L32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J43" i="4"/>
  <c r="K43" i="4"/>
  <c r="L43" i="4"/>
  <c r="J44" i="4"/>
  <c r="K44" i="4"/>
  <c r="L44" i="4"/>
  <c r="J45" i="4"/>
  <c r="K45" i="4"/>
  <c r="L45" i="4"/>
  <c r="J46" i="4"/>
  <c r="K46" i="4"/>
  <c r="L46" i="4"/>
  <c r="J47" i="4"/>
  <c r="K47" i="4"/>
  <c r="L47" i="4"/>
  <c r="J48" i="4"/>
  <c r="K48" i="4"/>
  <c r="L48" i="4"/>
  <c r="J49" i="4"/>
  <c r="K49" i="4"/>
  <c r="L49" i="4"/>
  <c r="J50" i="4"/>
  <c r="K50" i="4"/>
  <c r="L50" i="4"/>
  <c r="J51" i="4"/>
  <c r="K51" i="4"/>
  <c r="L51" i="4"/>
  <c r="J52" i="4"/>
  <c r="K52" i="4"/>
  <c r="L52" i="4"/>
  <c r="J53" i="4"/>
  <c r="K53" i="4"/>
  <c r="L53" i="4"/>
  <c r="J54" i="4"/>
  <c r="K54" i="4"/>
  <c r="L54" i="4"/>
  <c r="J55" i="4"/>
  <c r="K55" i="4"/>
  <c r="L55" i="4"/>
  <c r="J56" i="4"/>
  <c r="K56" i="4"/>
  <c r="L56" i="4"/>
  <c r="J57" i="4"/>
  <c r="K57" i="4"/>
  <c r="L57" i="4"/>
  <c r="J58" i="4"/>
  <c r="K58" i="4"/>
  <c r="L58" i="4"/>
  <c r="J59" i="4"/>
  <c r="K59" i="4"/>
  <c r="L59" i="4"/>
  <c r="J60" i="4"/>
  <c r="K60" i="4"/>
  <c r="L60" i="4"/>
  <c r="J61" i="4"/>
  <c r="K61" i="4"/>
  <c r="L61" i="4"/>
  <c r="J62" i="4"/>
  <c r="K62" i="4"/>
  <c r="L62" i="4"/>
  <c r="J63" i="4"/>
  <c r="K63" i="4"/>
  <c r="L63" i="4"/>
  <c r="J64" i="4"/>
  <c r="K64" i="4"/>
  <c r="L64" i="4"/>
  <c r="J65" i="4"/>
  <c r="K65" i="4"/>
  <c r="L65" i="4"/>
  <c r="J66" i="4"/>
  <c r="K66" i="4"/>
  <c r="L66" i="4"/>
  <c r="J67" i="4"/>
  <c r="K67" i="4"/>
  <c r="L67" i="4"/>
  <c r="D22" i="2"/>
  <c r="E22" i="2"/>
  <c r="C23" i="2"/>
  <c r="D23" i="2"/>
  <c r="C32" i="2"/>
  <c r="D32" i="2"/>
  <c r="A62" i="2"/>
</calcChain>
</file>

<file path=xl/sharedStrings.xml><?xml version="1.0" encoding="utf-8"?>
<sst xmlns="http://schemas.openxmlformats.org/spreadsheetml/2006/main" count="112" uniqueCount="97">
  <si>
    <t>Tabelle</t>
  </si>
  <si>
    <t>diritti segreteria</t>
  </si>
  <si>
    <t>contributo costo costruzione - abitazione</t>
  </si>
  <si>
    <t>contributo costo costruzione - ordinario</t>
  </si>
  <si>
    <t>contributo urbanizzazione secondaria</t>
  </si>
  <si>
    <t>contributo urbanizzazione primaria</t>
  </si>
  <si>
    <t>PROG</t>
  </si>
  <si>
    <t>PIANO</t>
  </si>
  <si>
    <t>fognatura</t>
  </si>
  <si>
    <t>rete idrica</t>
  </si>
  <si>
    <t>altre opere di urbanizzazione</t>
  </si>
  <si>
    <t>Convenzionamento:</t>
  </si>
  <si>
    <t>altre destinazioni</t>
  </si>
  <si>
    <t>tipo intervento</t>
  </si>
  <si>
    <t>CCostruzione</t>
  </si>
  <si>
    <t>CUrb prim</t>
  </si>
  <si>
    <t>CUrb sec</t>
  </si>
  <si>
    <t>incidenza</t>
  </si>
  <si>
    <t>percentuale contributo</t>
  </si>
  <si>
    <t>Allacciamento infrastrutture</t>
  </si>
  <si>
    <t>riduzione</t>
  </si>
  <si>
    <t>TIPO INTERVENTO</t>
  </si>
  <si>
    <t>ESENZIONE</t>
  </si>
  <si>
    <t>CONVENZIONAMENTO</t>
  </si>
  <si>
    <t>CUBATURA</t>
  </si>
  <si>
    <t>FOGLIO</t>
  </si>
  <si>
    <t>UNITA'</t>
  </si>
  <si>
    <t>nessuno</t>
  </si>
  <si>
    <t>nessuna</t>
  </si>
  <si>
    <t>filter</t>
  </si>
  <si>
    <t>Curb sec</t>
  </si>
  <si>
    <t>Richiedente</t>
  </si>
  <si>
    <t>rivervato all' ufficio</t>
  </si>
  <si>
    <t>da compilare dal progettista</t>
  </si>
  <si>
    <t>Progetto - data</t>
  </si>
  <si>
    <t>Progetto - descrizione</t>
  </si>
  <si>
    <t>urbanizzazione primaria realizzata in base a convenzione</t>
  </si>
  <si>
    <t>superficie utile - stato attuale</t>
  </si>
  <si>
    <t>superficie utile - in base a progetto</t>
  </si>
  <si>
    <t>protocollo numero</t>
  </si>
  <si>
    <t>protocollo data</t>
  </si>
  <si>
    <t>Disponbilità del Comune all' allaccio alla rete idrica</t>
  </si>
  <si>
    <t>alla fognatura comunale</t>
  </si>
  <si>
    <t>importo pagato (per il lotto)</t>
  </si>
  <si>
    <t>SI</t>
  </si>
  <si>
    <t>NO</t>
  </si>
  <si>
    <t>pratica edilizia - numero</t>
  </si>
  <si>
    <t>Periodo</t>
  </si>
  <si>
    <t>nuova cubatura (urbanistica e interrata)</t>
  </si>
  <si>
    <t>cambio di destinazione senza interventi edilizi</t>
  </si>
  <si>
    <t>Approvigionamento idrico</t>
  </si>
  <si>
    <t>acquedotto</t>
  </si>
  <si>
    <t>pubblico</t>
  </si>
  <si>
    <t>privato</t>
  </si>
  <si>
    <t>Allaccio alla fognatura</t>
  </si>
  <si>
    <t>Tipo di fognatura</t>
  </si>
  <si>
    <t>Gestore acquedotto</t>
  </si>
  <si>
    <t>abitazione</t>
  </si>
  <si>
    <t>Destinazione</t>
  </si>
  <si>
    <t>DESTINAZIONE</t>
  </si>
  <si>
    <t>Esenzioni</t>
  </si>
  <si>
    <t>interventi recupero con cambio destinazione</t>
  </si>
  <si>
    <t>interventi recupero senza cambio destinazione</t>
  </si>
  <si>
    <t>stanze ed alloggi per collaboratori e di servizio</t>
  </si>
  <si>
    <t xml:space="preserve">ba_Eprotnr </t>
  </si>
  <si>
    <t xml:space="preserve">ba_sitzdatum </t>
  </si>
  <si>
    <t>ba_Edatum</t>
  </si>
  <si>
    <t xml:space="preserve">ba_Nr/ba_Jahr </t>
  </si>
  <si>
    <t>ba_bname2</t>
  </si>
  <si>
    <t xml:space="preserve">ba_descrizione </t>
  </si>
  <si>
    <t>costo costruzione dal 01.01.2012</t>
  </si>
  <si>
    <t>SCHEDA PER IL CALCOLO DEL CONTRIBUTO DI INTERVENTO</t>
  </si>
  <si>
    <t>abitazioni riservate ai residenti (art. 39 LPTP)</t>
  </si>
  <si>
    <t>abitazioni a prezzo calmierato (art. 40 LPTP)</t>
  </si>
  <si>
    <t>edifici e attrezzature pubblici (art. 81/d LTP), immobili di proprietà dello Stato e Provincia (art. 81/f)</t>
  </si>
  <si>
    <t>abitazione presso la sede dell'azienda agricola all'interno e al di fuori dell'area insediabile</t>
  </si>
  <si>
    <t>art. 7, comma 5 del regolamento comunale sulla determinazione e riscossione del contributo di intervento</t>
  </si>
  <si>
    <t>attività di esercizio pubblico -art. 23, c. 1, lettera d) LPTP - all'interno e al di fuori dell'area insediabile</t>
  </si>
  <si>
    <t>attività agrituristiche - LP 19.09.2008, n. 7</t>
  </si>
  <si>
    <t>rifugi alpini - LP 07.06.1982, n. 22, art. 1 (art. 81/g LPTP)</t>
  </si>
  <si>
    <t>fabbr.rurali per allev. bestiame 12 m³/UBA  (art. 7/c RC)</t>
  </si>
  <si>
    <t>locali uso sporadico e non accessibili a terzi, locali caldaia, scale di sicurezza esterne obbligatorie  (art. 7, comma 2, lettere a) e b) RC)</t>
  </si>
  <si>
    <t>attività artigianali, commercio all'ingrosso in zona produttiva (art. 79, comma 3 LPTP)</t>
  </si>
  <si>
    <t>attività di servizio, commercio al dettaglio all'interno e al di fuori dell'area insediabile, attività artigianali, industriali, di commercio all'ingrosso e al dettaglio (art. 7, comma 4 RC)</t>
  </si>
  <si>
    <t>commercio al dettaglio in zona produttiva (art. 33, comma 10 LPTP)</t>
  </si>
  <si>
    <t>art. 7, comma 4 del regolamento comunale sulla determinazione e riscossione del contributo di intervento</t>
  </si>
  <si>
    <t>fabbricati rurali - attività agricola (art. 81/b e art. 37 LPTP)</t>
  </si>
  <si>
    <t>costi effetivi</t>
  </si>
  <si>
    <t>data esame della CCTP, CCP, sezione edilizia della CCTP o del tecnico</t>
  </si>
  <si>
    <t>locali sotterranei di parcheggio e cantine interrate_1 per unità abitativa (art. 7, comma 2, lettere e) e f) e comma 8, lettera d) RC)</t>
  </si>
  <si>
    <t>locali tecnici interrati (art. 7, comma 2, lettera g) e comma 8, lettera c) RC), volumetria adeguam. prevenzione incendi e volumetria eliminaz. barriere arch. (art. 7, comma 2, lettere c) e d) e comma 8, lettera b) RC e art. 81/e LTP)</t>
  </si>
  <si>
    <t>art. 7, comma 2 e comma 8 del regolamento comunale sulla determinazione e riscossione del contributo di intervento</t>
  </si>
  <si>
    <t>art. 7, comma 2 del regolamento comunale sulla determinazione e riscossione del contributo di intervento</t>
  </si>
  <si>
    <t>serbatoi d'acqua interrati (acq. potabile, irrigazione, innevamento) e impianti tecnici interrati (art. 7, comma 2, lettera i) e comma 8, lettera a) RC)</t>
  </si>
  <si>
    <t>locali tecnici delle stazioni degli impianti di risalita (art. 7, comma 2, lettera h) e comma 8, lettera c) RC)</t>
  </si>
  <si>
    <t>deliberazione della Giunta provinciale n. 1047 del 28.11.2023</t>
  </si>
  <si>
    <t>abitazione con utilizzo per attività di camere e appartamenti per ferie - LP 11.05.1995 n.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</si>
</sst>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&quot; m³&quot;"/>
    <numFmt numFmtId="165" formatCode="000"/>
    <numFmt numFmtId="166" formatCode="#,##0.00&quot; m²&quot;"/>
    <numFmt numFmtId="167" formatCode="#,##0.00\ &quot;€&quot;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hair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12"/>
      </right>
      <top style="hair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thin">
        <color indexed="12"/>
      </left>
      <right/>
      <top style="medium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/>
      <diagonal/>
    </border>
    <border>
      <left style="thin">
        <color indexed="12"/>
      </left>
      <right style="thin">
        <color indexed="12"/>
      </right>
      <top style="medium">
        <color indexed="12"/>
      </top>
      <bottom/>
      <diagonal/>
    </border>
    <border>
      <left style="thin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 style="thin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thin">
        <color indexed="12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2"/>
      </bottom>
      <diagonal/>
    </border>
    <border>
      <left/>
      <right/>
      <top style="thin">
        <color indexed="12"/>
      </top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9" fontId="0" fillId="0" borderId="0" xfId="0" applyNumberFormat="1" applyAlignment="1">
      <alignment vertical="top"/>
    </xf>
    <xf numFmtId="44" fontId="0" fillId="0" borderId="0" xfId="1" applyFont="1" applyAlignment="1">
      <alignment vertical="top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 wrapText="1"/>
    </xf>
    <xf numFmtId="1" fontId="0" fillId="0" borderId="4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4" fillId="3" borderId="3" xfId="0" applyFont="1" applyFill="1" applyBorder="1" applyAlignment="1">
      <alignment wrapText="1"/>
    </xf>
    <xf numFmtId="1" fontId="0" fillId="0" borderId="4" xfId="2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1" fontId="9" fillId="0" borderId="0" xfId="0" applyNumberFormat="1" applyFont="1" applyAlignment="1">
      <alignment horizontal="center"/>
    </xf>
    <xf numFmtId="1" fontId="8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/>
    <xf numFmtId="10" fontId="0" fillId="0" borderId="9" xfId="0" applyNumberFormat="1" applyBorder="1"/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6" fillId="3" borderId="10" xfId="1" applyNumberFormat="1" applyFont="1" applyFill="1" applyBorder="1" applyAlignment="1">
      <alignment horizontal="center"/>
    </xf>
    <xf numFmtId="0" fontId="0" fillId="3" borderId="0" xfId="0" applyFill="1"/>
    <xf numFmtId="0" fontId="12" fillId="3" borderId="0" xfId="0" applyFont="1" applyFill="1"/>
    <xf numFmtId="10" fontId="0" fillId="4" borderId="0" xfId="0" applyNumberFormat="1" applyFill="1"/>
    <xf numFmtId="0" fontId="0" fillId="0" borderId="0" xfId="0" applyAlignment="1">
      <alignment horizontal="left" vertical="top" wrapText="1"/>
    </xf>
    <xf numFmtId="1" fontId="0" fillId="0" borderId="4" xfId="0" applyNumberFormat="1" applyBorder="1" applyAlignment="1">
      <alignment horizontal="center" vertical="top" wrapText="1"/>
    </xf>
    <xf numFmtId="0" fontId="7" fillId="0" borderId="3" xfId="0" applyFont="1" applyBorder="1" applyProtection="1">
      <protection locked="0"/>
    </xf>
    <xf numFmtId="164" fontId="7" fillId="0" borderId="3" xfId="0" applyNumberFormat="1" applyFont="1" applyBorder="1" applyProtection="1">
      <protection locked="0"/>
    </xf>
    <xf numFmtId="49" fontId="7" fillId="0" borderId="3" xfId="1" applyNumberFormat="1" applyFont="1" applyBorder="1" applyAlignment="1" applyProtection="1">
      <alignment horizontal="left"/>
      <protection locked="0"/>
    </xf>
    <xf numFmtId="164" fontId="7" fillId="0" borderId="11" xfId="0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164" fontId="7" fillId="0" borderId="7" xfId="0" applyNumberFormat="1" applyFont="1" applyBorder="1" applyProtection="1">
      <protection locked="0"/>
    </xf>
    <xf numFmtId="49" fontId="7" fillId="0" borderId="7" xfId="1" applyNumberFormat="1" applyFont="1" applyBorder="1" applyAlignment="1" applyProtection="1">
      <alignment horizontal="left"/>
      <protection locked="0"/>
    </xf>
    <xf numFmtId="164" fontId="7" fillId="0" borderId="12" xfId="0" applyNumberFormat="1" applyFont="1" applyBorder="1" applyProtection="1">
      <protection locked="0"/>
    </xf>
    <xf numFmtId="0" fontId="7" fillId="5" borderId="13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10" fontId="5" fillId="2" borderId="15" xfId="0" applyNumberFormat="1" applyFont="1" applyFill="1" applyBorder="1" applyAlignment="1">
      <alignment horizontal="center"/>
    </xf>
    <xf numFmtId="10" fontId="5" fillId="2" borderId="16" xfId="0" applyNumberFormat="1" applyFont="1" applyFill="1" applyBorder="1" applyAlignment="1">
      <alignment horizontal="center"/>
    </xf>
    <xf numFmtId="10" fontId="5" fillId="2" borderId="17" xfId="0" applyNumberFormat="1" applyFont="1" applyFill="1" applyBorder="1" applyAlignment="1">
      <alignment horizontal="center"/>
    </xf>
    <xf numFmtId="44" fontId="0" fillId="0" borderId="4" xfId="1" applyFont="1" applyBorder="1"/>
    <xf numFmtId="14" fontId="0" fillId="0" borderId="18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6" borderId="0" xfId="0" applyFill="1"/>
    <xf numFmtId="44" fontId="0" fillId="0" borderId="6" xfId="1" applyFont="1" applyBorder="1"/>
    <xf numFmtId="44" fontId="0" fillId="0" borderId="19" xfId="1" applyFont="1" applyBorder="1"/>
    <xf numFmtId="44" fontId="0" fillId="0" borderId="20" xfId="1" applyFont="1" applyBorder="1"/>
    <xf numFmtId="0" fontId="0" fillId="7" borderId="0" xfId="0" applyFill="1"/>
    <xf numFmtId="164" fontId="0" fillId="7" borderId="0" xfId="0" applyNumberFormat="1" applyFill="1"/>
    <xf numFmtId="44" fontId="0" fillId="7" borderId="0" xfId="1" applyFont="1" applyFill="1"/>
    <xf numFmtId="0" fontId="10" fillId="7" borderId="0" xfId="0" applyFont="1" applyFill="1"/>
    <xf numFmtId="44" fontId="0" fillId="7" borderId="0" xfId="1" applyFont="1" applyFill="1" applyProtection="1"/>
    <xf numFmtId="0" fontId="4" fillId="8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14" fillId="0" borderId="14" xfId="0" applyNumberFormat="1" applyFont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Border="1" applyAlignment="1">
      <alignment horizontal="center" wrapText="1"/>
    </xf>
    <xf numFmtId="0" fontId="7" fillId="0" borderId="3" xfId="0" applyFont="1" applyBorder="1" applyAlignment="1" applyProtection="1">
      <alignment wrapText="1"/>
      <protection locked="0"/>
    </xf>
    <xf numFmtId="164" fontId="7" fillId="0" borderId="3" xfId="0" applyNumberFormat="1" applyFont="1" applyBorder="1" applyAlignment="1" applyProtection="1">
      <alignment wrapText="1"/>
      <protection locked="0"/>
    </xf>
    <xf numFmtId="49" fontId="7" fillId="0" borderId="3" xfId="1" applyNumberFormat="1" applyFont="1" applyBorder="1" applyAlignment="1" applyProtection="1">
      <alignment horizontal="left" wrapText="1"/>
      <protection locked="0"/>
    </xf>
    <xf numFmtId="164" fontId="7" fillId="0" borderId="11" xfId="0" applyNumberFormat="1" applyFont="1" applyBorder="1" applyAlignment="1" applyProtection="1">
      <alignment wrapText="1"/>
      <protection locked="0"/>
    </xf>
    <xf numFmtId="44" fontId="0" fillId="0" borderId="4" xfId="1" applyFont="1" applyBorder="1" applyAlignment="1">
      <alignment wrapText="1"/>
    </xf>
    <xf numFmtId="44" fontId="0" fillId="0" borderId="19" xfId="1" applyFont="1" applyBorder="1" applyAlignment="1">
      <alignment wrapText="1"/>
    </xf>
    <xf numFmtId="0" fontId="0" fillId="6" borderId="0" xfId="0" applyFill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0" fillId="9" borderId="3" xfId="0" applyFill="1" applyBorder="1" applyAlignment="1">
      <alignment wrapText="1"/>
    </xf>
    <xf numFmtId="0" fontId="1" fillId="9" borderId="3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wrapText="1"/>
    </xf>
    <xf numFmtId="0" fontId="0" fillId="11" borderId="3" xfId="0" applyFill="1" applyBorder="1" applyAlignment="1">
      <alignment wrapText="1"/>
    </xf>
    <xf numFmtId="0" fontId="1" fillId="11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10" fontId="0" fillId="12" borderId="3" xfId="0" applyNumberFormat="1" applyFill="1" applyBorder="1" applyAlignment="1">
      <alignment horizontal="center"/>
    </xf>
    <xf numFmtId="10" fontId="1" fillId="0" borderId="3" xfId="3" applyNumberFormat="1" applyBorder="1" applyAlignment="1">
      <alignment horizontal="center"/>
    </xf>
    <xf numFmtId="10" fontId="1" fillId="0" borderId="8" xfId="3" applyNumberFormat="1" applyBorder="1" applyAlignment="1">
      <alignment horizontal="center"/>
    </xf>
    <xf numFmtId="0" fontId="1" fillId="11" borderId="3" xfId="3" applyFill="1" applyBorder="1" applyAlignment="1">
      <alignment wrapText="1"/>
    </xf>
    <xf numFmtId="0" fontId="7" fillId="5" borderId="22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0" fontId="7" fillId="5" borderId="25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3" fillId="7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4" fillId="8" borderId="21" xfId="0" applyFont="1" applyFill="1" applyBorder="1" applyAlignment="1">
      <alignment horizontal="left"/>
    </xf>
    <xf numFmtId="3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4" fillId="8" borderId="29" xfId="0" applyFont="1" applyFill="1" applyBorder="1" applyAlignment="1">
      <alignment horizontal="left"/>
    </xf>
    <xf numFmtId="0" fontId="4" fillId="8" borderId="30" xfId="0" applyFont="1" applyFill="1" applyBorder="1" applyAlignment="1">
      <alignment horizontal="left"/>
    </xf>
    <xf numFmtId="0" fontId="1" fillId="8" borderId="31" xfId="0" applyFont="1" applyFill="1" applyBorder="1" applyAlignment="1">
      <alignment horizontal="left"/>
    </xf>
    <xf numFmtId="0" fontId="4" fillId="8" borderId="32" xfId="0" applyFont="1" applyFill="1" applyBorder="1" applyAlignment="1">
      <alignment horizontal="left"/>
    </xf>
    <xf numFmtId="14" fontId="0" fillId="0" borderId="13" xfId="1" applyNumberFormat="1" applyFont="1" applyFill="1" applyBorder="1" applyAlignment="1" applyProtection="1">
      <alignment horizontal="center"/>
    </xf>
    <xf numFmtId="14" fontId="0" fillId="0" borderId="33" xfId="1" applyNumberFormat="1" applyFont="1" applyFill="1" applyBorder="1" applyAlignment="1" applyProtection="1">
      <alignment horizontal="center"/>
    </xf>
    <xf numFmtId="0" fontId="4" fillId="8" borderId="23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left"/>
    </xf>
    <xf numFmtId="167" fontId="0" fillId="0" borderId="37" xfId="1" applyNumberFormat="1" applyFont="1" applyBorder="1" applyAlignment="1" applyProtection="1">
      <alignment horizontal="center"/>
    </xf>
    <xf numFmtId="167" fontId="0" fillId="0" borderId="38" xfId="1" applyNumberFormat="1" applyFont="1" applyBorder="1" applyAlignment="1" applyProtection="1">
      <alignment horizontal="center"/>
    </xf>
    <xf numFmtId="164" fontId="0" fillId="8" borderId="39" xfId="0" applyNumberFormat="1" applyFill="1" applyBorder="1" applyAlignment="1">
      <alignment horizontal="left"/>
    </xf>
    <xf numFmtId="164" fontId="0" fillId="8" borderId="40" xfId="0" applyNumberForma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7" fillId="5" borderId="34" xfId="0" applyFont="1" applyFill="1" applyBorder="1" applyAlignment="1">
      <alignment horizontal="left"/>
    </xf>
    <xf numFmtId="14" fontId="0" fillId="0" borderId="18" xfId="0" applyNumberFormat="1" applyBorder="1" applyAlignment="1" applyProtection="1">
      <alignment horizontal="center"/>
      <protection locked="0"/>
    </xf>
    <xf numFmtId="14" fontId="0" fillId="0" borderId="35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33" xfId="0" applyNumberFormat="1" applyBorder="1" applyAlignment="1" applyProtection="1">
      <alignment horizontal="center"/>
      <protection locked="0"/>
    </xf>
    <xf numFmtId="14" fontId="0" fillId="0" borderId="36" xfId="0" applyNumberFormat="1" applyBorder="1" applyAlignment="1" applyProtection="1">
      <alignment horizontal="center"/>
      <protection locked="0"/>
    </xf>
    <xf numFmtId="44" fontId="0" fillId="0" borderId="39" xfId="1" applyFont="1" applyFill="1" applyBorder="1" applyAlignment="1" applyProtection="1">
      <alignment horizontal="center"/>
    </xf>
    <xf numFmtId="44" fontId="0" fillId="0" borderId="41" xfId="1" applyFont="1" applyFill="1" applyBorder="1" applyAlignment="1" applyProtection="1">
      <alignment horizontal="center"/>
    </xf>
    <xf numFmtId="44" fontId="0" fillId="0" borderId="42" xfId="1" applyFont="1" applyFill="1" applyBorder="1" applyAlignment="1" applyProtection="1">
      <alignment horizontal="center"/>
    </xf>
    <xf numFmtId="166" fontId="0" fillId="0" borderId="43" xfId="1" applyNumberFormat="1" applyFont="1" applyBorder="1" applyAlignment="1" applyProtection="1">
      <alignment horizontal="center"/>
    </xf>
    <xf numFmtId="166" fontId="0" fillId="0" borderId="37" xfId="1" applyNumberFormat="1" applyFont="1" applyBorder="1" applyAlignment="1" applyProtection="1">
      <alignment horizontal="center"/>
    </xf>
    <xf numFmtId="166" fontId="0" fillId="0" borderId="38" xfId="1" applyNumberFormat="1" applyFont="1" applyBorder="1" applyAlignment="1" applyProtection="1">
      <alignment horizontal="center"/>
    </xf>
    <xf numFmtId="164" fontId="0" fillId="8" borderId="43" xfId="0" applyNumberFormat="1" applyFill="1" applyBorder="1" applyAlignment="1">
      <alignment horizontal="left"/>
    </xf>
    <xf numFmtId="164" fontId="0" fillId="8" borderId="32" xfId="0" applyNumberFormat="1" applyFill="1" applyBorder="1" applyAlignment="1">
      <alignment horizontal="left"/>
    </xf>
    <xf numFmtId="0" fontId="4" fillId="8" borderId="25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0" fontId="0" fillId="3" borderId="3" xfId="0" applyNumberFormat="1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</cellXfs>
  <cellStyles count="5">
    <cellStyle name="Euro" xfId="1" xr:uid="{00000000-0005-0000-0000-000000000000}"/>
    <cellStyle name="Euro 2" xfId="4" xr:uid="{834F2845-2D71-494B-8187-8158DF832333}"/>
    <cellStyle name="Prozent" xfId="2" builtinId="5"/>
    <cellStyle name="Standard" xfId="0" builtinId="0"/>
    <cellStyle name="Standard 2" xfId="3" xr:uid="{6E949CAD-EDA9-4D49-909E-483B10FE7FAA}"/>
  </cellStyles>
  <dxfs count="1"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IV68"/>
  <sheetViews>
    <sheetView tabSelected="1" workbookViewId="0">
      <selection activeCell="B18" sqref="B18:I18"/>
    </sheetView>
  </sheetViews>
  <sheetFormatPr baseColWidth="10" defaultRowHeight="12.75" x14ac:dyDescent="0.2"/>
  <cols>
    <col min="1" max="1" width="7.140625" customWidth="1"/>
    <col min="2" max="2" width="39.42578125" customWidth="1"/>
    <col min="3" max="3" width="37" customWidth="1"/>
    <col min="4" max="4" width="30.7109375" customWidth="1"/>
    <col min="5" max="5" width="30.7109375" style="8" customWidth="1"/>
    <col min="6" max="8" width="10.7109375" style="1" customWidth="1"/>
    <col min="9" max="9" width="12.85546875" style="8" customWidth="1"/>
    <col min="10" max="12" width="15.7109375" customWidth="1"/>
    <col min="13" max="13" width="6.140625" style="57" customWidth="1"/>
  </cols>
  <sheetData>
    <row r="1" spans="1:256" x14ac:dyDescent="0.2">
      <c r="A1" s="61"/>
      <c r="B1" s="61"/>
      <c r="C1" s="61"/>
      <c r="D1" s="61"/>
      <c r="E1" s="62"/>
      <c r="F1" s="63"/>
      <c r="G1" s="63"/>
      <c r="H1" s="63"/>
      <c r="I1" s="62"/>
      <c r="J1" s="61"/>
      <c r="K1" s="61"/>
      <c r="L1" s="61"/>
    </row>
    <row r="2" spans="1:256" ht="18" x14ac:dyDescent="0.25">
      <c r="A2" s="104" t="s">
        <v>71</v>
      </c>
      <c r="B2" s="104"/>
      <c r="C2" s="104"/>
      <c r="D2" s="104"/>
      <c r="E2" s="104"/>
      <c r="F2" s="104"/>
      <c r="G2" s="104"/>
      <c r="H2" s="104"/>
      <c r="I2" s="104"/>
      <c r="J2" s="61"/>
      <c r="K2" s="61"/>
      <c r="L2" s="61"/>
      <c r="M2"/>
    </row>
    <row r="3" spans="1:256" ht="15.75" x14ac:dyDescent="0.25">
      <c r="A3" s="64"/>
      <c r="B3" s="61"/>
      <c r="C3" s="61"/>
      <c r="D3" s="61"/>
      <c r="E3" s="62"/>
      <c r="F3" s="63"/>
      <c r="G3" s="63"/>
      <c r="H3" s="63"/>
      <c r="I3" s="62"/>
      <c r="J3" s="61"/>
      <c r="K3" s="61"/>
      <c r="L3" s="61"/>
    </row>
    <row r="4" spans="1:256" ht="15" customHeight="1" thickBot="1" x14ac:dyDescent="0.25">
      <c r="A4" s="105" t="s">
        <v>32</v>
      </c>
      <c r="B4" s="105"/>
      <c r="C4" s="61"/>
      <c r="D4" s="61"/>
      <c r="E4" s="62"/>
      <c r="F4" s="65"/>
      <c r="G4" s="65"/>
      <c r="H4" s="65"/>
      <c r="I4" s="62"/>
      <c r="J4" s="61"/>
      <c r="K4" s="61"/>
      <c r="L4" s="61"/>
    </row>
    <row r="5" spans="1:256" ht="15" customHeight="1" thickBot="1" x14ac:dyDescent="0.25">
      <c r="A5" s="109" t="s">
        <v>39</v>
      </c>
      <c r="B5" s="110"/>
      <c r="C5" s="70" t="s">
        <v>64</v>
      </c>
      <c r="D5" s="66" t="s">
        <v>40</v>
      </c>
      <c r="E5" s="72" t="s">
        <v>66</v>
      </c>
      <c r="F5" s="106" t="s">
        <v>46</v>
      </c>
      <c r="G5" s="106"/>
      <c r="H5" s="107" t="s">
        <v>67</v>
      </c>
      <c r="I5" s="108"/>
      <c r="J5" s="61"/>
      <c r="K5" s="61"/>
      <c r="L5" s="61"/>
    </row>
    <row r="6" spans="1:256" ht="15" customHeight="1" x14ac:dyDescent="0.2">
      <c r="A6" s="111" t="s">
        <v>88</v>
      </c>
      <c r="B6" s="112"/>
      <c r="C6" s="71" t="s">
        <v>65</v>
      </c>
      <c r="D6" s="71"/>
      <c r="E6" s="71"/>
      <c r="F6" s="113"/>
      <c r="G6" s="113"/>
      <c r="H6" s="113"/>
      <c r="I6" s="114"/>
      <c r="J6" s="61"/>
      <c r="K6" s="61"/>
      <c r="L6" s="61"/>
    </row>
    <row r="7" spans="1:256" ht="15" customHeight="1" x14ac:dyDescent="0.2">
      <c r="A7" s="136" t="s">
        <v>36</v>
      </c>
      <c r="B7" s="137"/>
      <c r="C7" s="137"/>
      <c r="D7" s="67"/>
      <c r="E7" s="134" t="s">
        <v>43</v>
      </c>
      <c r="F7" s="135"/>
      <c r="G7" s="117"/>
      <c r="H7" s="117"/>
      <c r="I7" s="118"/>
      <c r="J7" s="61"/>
      <c r="K7" s="61"/>
      <c r="L7" s="61"/>
    </row>
    <row r="8" spans="1:256" ht="15" customHeight="1" x14ac:dyDescent="0.2">
      <c r="A8" s="136" t="s">
        <v>37</v>
      </c>
      <c r="B8" s="137"/>
      <c r="C8" s="137"/>
      <c r="D8" s="68"/>
      <c r="E8" s="137" t="s">
        <v>38</v>
      </c>
      <c r="F8" s="137"/>
      <c r="G8" s="131"/>
      <c r="H8" s="132"/>
      <c r="I8" s="133"/>
      <c r="J8" s="61"/>
      <c r="K8" s="61"/>
      <c r="L8" s="61"/>
    </row>
    <row r="9" spans="1:256" ht="15" customHeight="1" thickBot="1" x14ac:dyDescent="0.25">
      <c r="A9" s="115" t="s">
        <v>41</v>
      </c>
      <c r="B9" s="116"/>
      <c r="C9" s="116"/>
      <c r="D9" s="69"/>
      <c r="E9" s="119" t="s">
        <v>42</v>
      </c>
      <c r="F9" s="120"/>
      <c r="G9" s="128"/>
      <c r="H9" s="129"/>
      <c r="I9" s="130"/>
      <c r="J9" s="61"/>
      <c r="K9" s="61"/>
      <c r="L9" s="61"/>
    </row>
    <row r="10" spans="1:256" ht="15" customHeight="1" x14ac:dyDescent="0.2">
      <c r="A10" s="105"/>
      <c r="B10" s="105"/>
      <c r="C10" s="61"/>
      <c r="D10" s="61"/>
      <c r="E10" s="62"/>
      <c r="F10" s="63"/>
      <c r="G10" s="63"/>
      <c r="H10" s="63"/>
      <c r="I10" s="62"/>
      <c r="J10" s="61"/>
      <c r="K10" s="61"/>
      <c r="L10" s="61"/>
    </row>
    <row r="11" spans="1:256" ht="15" customHeight="1" thickBot="1" x14ac:dyDescent="0.25">
      <c r="A11" s="37" t="s">
        <v>33</v>
      </c>
      <c r="B11" s="36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256" ht="15" customHeight="1" x14ac:dyDescent="0.2">
      <c r="A12" s="95" t="s">
        <v>31</v>
      </c>
      <c r="B12" s="96"/>
      <c r="C12" s="99" t="s">
        <v>68</v>
      </c>
      <c r="D12" s="99"/>
      <c r="E12" s="99"/>
      <c r="F12" s="99"/>
      <c r="G12" s="99"/>
      <c r="H12" s="99"/>
      <c r="I12" s="100"/>
      <c r="J12" s="61"/>
      <c r="K12" s="61"/>
      <c r="L12" s="61"/>
    </row>
    <row r="13" spans="1:256" ht="15" customHeight="1" x14ac:dyDescent="0.2">
      <c r="A13" s="97" t="s">
        <v>35</v>
      </c>
      <c r="B13" s="98"/>
      <c r="C13" s="101" t="s">
        <v>69</v>
      </c>
      <c r="D13" s="102"/>
      <c r="E13" s="102"/>
      <c r="F13" s="102"/>
      <c r="G13" s="102"/>
      <c r="H13" s="102"/>
      <c r="I13" s="103"/>
      <c r="J13" s="61"/>
      <c r="K13" s="61"/>
      <c r="L13" s="61"/>
    </row>
    <row r="14" spans="1:256" ht="15" customHeight="1" x14ac:dyDescent="0.2">
      <c r="A14" s="97" t="s">
        <v>34</v>
      </c>
      <c r="B14" s="98"/>
      <c r="C14" s="56"/>
      <c r="D14" s="49" t="s">
        <v>50</v>
      </c>
      <c r="E14" s="56" t="s">
        <v>52</v>
      </c>
      <c r="F14" s="98" t="s">
        <v>56</v>
      </c>
      <c r="G14" s="98"/>
      <c r="H14" s="125"/>
      <c r="I14" s="126"/>
      <c r="J14" s="61"/>
      <c r="K14" s="61"/>
      <c r="L14" s="61"/>
    </row>
    <row r="15" spans="1:256" ht="15" customHeight="1" thickBot="1" x14ac:dyDescent="0.25">
      <c r="A15" s="123"/>
      <c r="B15" s="127"/>
      <c r="C15" s="127"/>
      <c r="D15" s="50" t="s">
        <v>54</v>
      </c>
      <c r="E15" s="55" t="s">
        <v>52</v>
      </c>
      <c r="F15" s="121" t="s">
        <v>55</v>
      </c>
      <c r="G15" s="122"/>
      <c r="H15" s="123"/>
      <c r="I15" s="124"/>
      <c r="J15" s="61"/>
      <c r="K15" s="61"/>
      <c r="L15" s="61"/>
    </row>
    <row r="16" spans="1:256" ht="15" customHeight="1" thickBot="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13" x14ac:dyDescent="0.2">
      <c r="A17" s="30" t="s">
        <v>6</v>
      </c>
      <c r="B17" s="31" t="s">
        <v>21</v>
      </c>
      <c r="C17" s="31" t="s">
        <v>59</v>
      </c>
      <c r="D17" s="31" t="s">
        <v>22</v>
      </c>
      <c r="E17" s="32" t="s">
        <v>23</v>
      </c>
      <c r="F17" s="33" t="s">
        <v>25</v>
      </c>
      <c r="G17" s="33" t="s">
        <v>7</v>
      </c>
      <c r="H17" s="33" t="s">
        <v>26</v>
      </c>
      <c r="I17" s="35" t="s">
        <v>24</v>
      </c>
      <c r="J17" s="51" t="s">
        <v>14</v>
      </c>
      <c r="K17" s="52" t="s">
        <v>15</v>
      </c>
      <c r="L17" s="53" t="s">
        <v>30</v>
      </c>
    </row>
    <row r="18" spans="1:13" s="2" customFormat="1" x14ac:dyDescent="0.2">
      <c r="A18" s="73">
        <v>1</v>
      </c>
      <c r="B18" s="74"/>
      <c r="C18" s="74"/>
      <c r="D18" s="74"/>
      <c r="E18" s="75"/>
      <c r="F18" s="76"/>
      <c r="G18" s="76"/>
      <c r="H18" s="76"/>
      <c r="I18" s="77"/>
      <c r="J18" s="78" t="e">
        <f>VLOOKUP($B18,inttab,2,FALSE)*VLOOKUP($C18,voltab,2,FALSE)*VLOOKUP($D18,esetab,2,FALSE)*VLOOKUP($E18,convtab,2,FALSE)*ccost*I18</f>
        <v>#N/A</v>
      </c>
      <c r="K18" s="78" t="e">
        <f>VLOOKUP($B18,inttab,3,FALSE)*VLOOKUP($C18,voltab,3,FALSE)*VLOOKUP($D18,esetab,3,FALSE)*VLOOKUP($E18,convtab,3,FALSE)*ccost*I18</f>
        <v>#N/A</v>
      </c>
      <c r="L18" s="79" t="e">
        <f>VLOOKUP($B18,inttab,4,FALSE)*VLOOKUP($C18,voltab,4,FALSE)*VLOOKUP($D18,esetab,4,FALSE)*VLOOKUP($E18,convtab,4,FALSE)*ccost*I18</f>
        <v>#N/A</v>
      </c>
      <c r="M18" s="80"/>
    </row>
    <row r="19" spans="1:13" s="2" customFormat="1" x14ac:dyDescent="0.2">
      <c r="A19" s="73">
        <v>2</v>
      </c>
      <c r="B19" s="74"/>
      <c r="C19" s="74"/>
      <c r="D19" s="74"/>
      <c r="E19" s="75"/>
      <c r="F19" s="76"/>
      <c r="G19" s="76"/>
      <c r="H19" s="76"/>
      <c r="I19" s="77"/>
      <c r="J19" s="78" t="e">
        <f t="shared" ref="J19:J67" si="0">VLOOKUP($B19,inttab,2,FALSE)*VLOOKUP($C19,voltab,2,FALSE)*VLOOKUP($D19,esetab,2,FALSE)*VLOOKUP($E19,convtab,2,FALSE)*ccost*I19</f>
        <v>#N/A</v>
      </c>
      <c r="K19" s="78" t="e">
        <f t="shared" ref="K19:K67" si="1">VLOOKUP($B19,inttab,3,FALSE)*VLOOKUP($C19,voltab,3,FALSE)*VLOOKUP($D19,esetab,3,FALSE)*VLOOKUP($E19,convtab,3,FALSE)*ccost*I19</f>
        <v>#N/A</v>
      </c>
      <c r="L19" s="79" t="e">
        <f t="shared" ref="L19:L67" si="2">VLOOKUP($B19,inttab,4,FALSE)*VLOOKUP($C19,voltab,4,FALSE)*VLOOKUP($D19,esetab,4,FALSE)*VLOOKUP($E19,convtab,4,FALSE)*ccost*I19</f>
        <v>#N/A</v>
      </c>
      <c r="M19" s="80"/>
    </row>
    <row r="20" spans="1:13" s="2" customFormat="1" x14ac:dyDescent="0.2">
      <c r="A20" s="73">
        <v>3</v>
      </c>
      <c r="B20" s="74"/>
      <c r="C20" s="74"/>
      <c r="D20" s="74"/>
      <c r="E20" s="75"/>
      <c r="F20" s="76"/>
      <c r="G20" s="76"/>
      <c r="H20" s="76"/>
      <c r="I20" s="77"/>
      <c r="J20" s="78" t="e">
        <f t="shared" si="0"/>
        <v>#N/A</v>
      </c>
      <c r="K20" s="78" t="e">
        <f t="shared" si="1"/>
        <v>#N/A</v>
      </c>
      <c r="L20" s="79" t="e">
        <f t="shared" si="2"/>
        <v>#N/A</v>
      </c>
      <c r="M20" s="80"/>
    </row>
    <row r="21" spans="1:13" s="2" customFormat="1" x14ac:dyDescent="0.2">
      <c r="A21" s="73">
        <v>4</v>
      </c>
      <c r="B21" s="74"/>
      <c r="C21" s="74"/>
      <c r="D21" s="74"/>
      <c r="E21" s="75"/>
      <c r="F21" s="76"/>
      <c r="G21" s="76"/>
      <c r="H21" s="76"/>
      <c r="I21" s="77"/>
      <c r="J21" s="78" t="e">
        <f t="shared" si="0"/>
        <v>#N/A</v>
      </c>
      <c r="K21" s="78" t="e">
        <f t="shared" si="1"/>
        <v>#N/A</v>
      </c>
      <c r="L21" s="79" t="e">
        <f t="shared" si="2"/>
        <v>#N/A</v>
      </c>
      <c r="M21" s="80"/>
    </row>
    <row r="22" spans="1:13" s="2" customFormat="1" x14ac:dyDescent="0.2">
      <c r="A22" s="73">
        <v>5</v>
      </c>
      <c r="B22" s="74"/>
      <c r="C22" s="74"/>
      <c r="D22" s="74"/>
      <c r="E22" s="75"/>
      <c r="F22" s="76"/>
      <c r="G22" s="76"/>
      <c r="H22" s="76"/>
      <c r="I22" s="77"/>
      <c r="J22" s="78" t="e">
        <f t="shared" si="0"/>
        <v>#N/A</v>
      </c>
      <c r="K22" s="78" t="e">
        <f t="shared" si="1"/>
        <v>#N/A</v>
      </c>
      <c r="L22" s="79" t="e">
        <f t="shared" si="2"/>
        <v>#N/A</v>
      </c>
      <c r="M22" s="80"/>
    </row>
    <row r="23" spans="1:13" s="2" customFormat="1" x14ac:dyDescent="0.2">
      <c r="A23" s="73">
        <v>6</v>
      </c>
      <c r="B23" s="74"/>
      <c r="C23" s="74"/>
      <c r="D23" s="74"/>
      <c r="E23" s="75"/>
      <c r="F23" s="76"/>
      <c r="G23" s="76"/>
      <c r="H23" s="76"/>
      <c r="I23" s="77"/>
      <c r="J23" s="78" t="e">
        <f t="shared" si="0"/>
        <v>#N/A</v>
      </c>
      <c r="K23" s="78" t="e">
        <f t="shared" si="1"/>
        <v>#N/A</v>
      </c>
      <c r="L23" s="79" t="e">
        <f t="shared" si="2"/>
        <v>#N/A</v>
      </c>
      <c r="M23" s="80"/>
    </row>
    <row r="24" spans="1:13" s="2" customFormat="1" x14ac:dyDescent="0.2">
      <c r="A24" s="73">
        <v>7</v>
      </c>
      <c r="B24" s="74"/>
      <c r="C24" s="74"/>
      <c r="D24" s="74"/>
      <c r="E24" s="75"/>
      <c r="F24" s="76"/>
      <c r="G24" s="76"/>
      <c r="H24" s="76"/>
      <c r="I24" s="77"/>
      <c r="J24" s="78" t="e">
        <f t="shared" si="0"/>
        <v>#N/A</v>
      </c>
      <c r="K24" s="78" t="e">
        <f t="shared" si="1"/>
        <v>#N/A</v>
      </c>
      <c r="L24" s="79" t="e">
        <f t="shared" si="2"/>
        <v>#N/A</v>
      </c>
      <c r="M24" s="80"/>
    </row>
    <row r="25" spans="1:13" s="2" customFormat="1" x14ac:dyDescent="0.2">
      <c r="A25" s="73">
        <v>8</v>
      </c>
      <c r="B25" s="74"/>
      <c r="C25" s="74"/>
      <c r="D25" s="74"/>
      <c r="E25" s="75"/>
      <c r="F25" s="76"/>
      <c r="G25" s="76"/>
      <c r="H25" s="76"/>
      <c r="I25" s="77"/>
      <c r="J25" s="78" t="e">
        <f t="shared" si="0"/>
        <v>#N/A</v>
      </c>
      <c r="K25" s="78" t="e">
        <f t="shared" si="1"/>
        <v>#N/A</v>
      </c>
      <c r="L25" s="79" t="e">
        <f t="shared" si="2"/>
        <v>#N/A</v>
      </c>
      <c r="M25" s="80"/>
    </row>
    <row r="26" spans="1:13" s="2" customFormat="1" x14ac:dyDescent="0.2">
      <c r="A26" s="73">
        <v>9</v>
      </c>
      <c r="B26" s="74"/>
      <c r="C26" s="74"/>
      <c r="D26" s="74"/>
      <c r="E26" s="75"/>
      <c r="F26" s="76"/>
      <c r="G26" s="76"/>
      <c r="H26" s="76"/>
      <c r="I26" s="77"/>
      <c r="J26" s="78" t="e">
        <f t="shared" si="0"/>
        <v>#N/A</v>
      </c>
      <c r="K26" s="78" t="e">
        <f t="shared" si="1"/>
        <v>#N/A</v>
      </c>
      <c r="L26" s="79" t="e">
        <f t="shared" si="2"/>
        <v>#N/A</v>
      </c>
      <c r="M26" s="80"/>
    </row>
    <row r="27" spans="1:13" s="2" customFormat="1" x14ac:dyDescent="0.2">
      <c r="A27" s="73">
        <v>10</v>
      </c>
      <c r="B27" s="74"/>
      <c r="C27" s="74"/>
      <c r="D27" s="74"/>
      <c r="E27" s="75"/>
      <c r="F27" s="76"/>
      <c r="G27" s="76"/>
      <c r="H27" s="76"/>
      <c r="I27" s="77"/>
      <c r="J27" s="78" t="e">
        <f t="shared" si="0"/>
        <v>#N/A</v>
      </c>
      <c r="K27" s="78" t="e">
        <f t="shared" si="1"/>
        <v>#N/A</v>
      </c>
      <c r="L27" s="79" t="e">
        <f t="shared" si="2"/>
        <v>#N/A</v>
      </c>
      <c r="M27" s="80"/>
    </row>
    <row r="28" spans="1:13" s="2" customFormat="1" x14ac:dyDescent="0.2">
      <c r="A28" s="73">
        <v>11</v>
      </c>
      <c r="B28" s="74"/>
      <c r="C28" s="74"/>
      <c r="D28" s="74"/>
      <c r="E28" s="75"/>
      <c r="F28" s="76"/>
      <c r="G28" s="76"/>
      <c r="H28" s="76"/>
      <c r="I28" s="77"/>
      <c r="J28" s="78" t="e">
        <f t="shared" si="0"/>
        <v>#N/A</v>
      </c>
      <c r="K28" s="78" t="e">
        <f t="shared" si="1"/>
        <v>#N/A</v>
      </c>
      <c r="L28" s="79" t="e">
        <f t="shared" si="2"/>
        <v>#N/A</v>
      </c>
      <c r="M28" s="80"/>
    </row>
    <row r="29" spans="1:13" s="2" customFormat="1" x14ac:dyDescent="0.2">
      <c r="A29" s="73">
        <v>12</v>
      </c>
      <c r="B29" s="74"/>
      <c r="C29" s="74"/>
      <c r="D29" s="74"/>
      <c r="E29" s="75"/>
      <c r="F29" s="76"/>
      <c r="G29" s="76"/>
      <c r="H29" s="76"/>
      <c r="I29" s="77"/>
      <c r="J29" s="78" t="e">
        <f t="shared" si="0"/>
        <v>#N/A</v>
      </c>
      <c r="K29" s="78" t="e">
        <f t="shared" si="1"/>
        <v>#N/A</v>
      </c>
      <c r="L29" s="79" t="e">
        <f t="shared" si="2"/>
        <v>#N/A</v>
      </c>
      <c r="M29" s="80"/>
    </row>
    <row r="30" spans="1:13" s="2" customFormat="1" x14ac:dyDescent="0.2">
      <c r="A30" s="73">
        <v>13</v>
      </c>
      <c r="B30" s="74"/>
      <c r="C30" s="74"/>
      <c r="D30" s="74"/>
      <c r="E30" s="75"/>
      <c r="F30" s="76"/>
      <c r="G30" s="76"/>
      <c r="H30" s="76"/>
      <c r="I30" s="77"/>
      <c r="J30" s="78" t="e">
        <f t="shared" si="0"/>
        <v>#N/A</v>
      </c>
      <c r="K30" s="78" t="e">
        <f t="shared" si="1"/>
        <v>#N/A</v>
      </c>
      <c r="L30" s="79" t="e">
        <f t="shared" si="2"/>
        <v>#N/A</v>
      </c>
      <c r="M30" s="80"/>
    </row>
    <row r="31" spans="1:13" s="2" customFormat="1" x14ac:dyDescent="0.2">
      <c r="A31" s="73">
        <v>14</v>
      </c>
      <c r="B31" s="74"/>
      <c r="C31" s="74"/>
      <c r="D31" s="74"/>
      <c r="E31" s="75"/>
      <c r="F31" s="76"/>
      <c r="G31" s="76"/>
      <c r="H31" s="76"/>
      <c r="I31" s="77"/>
      <c r="J31" s="78" t="e">
        <f t="shared" si="0"/>
        <v>#N/A</v>
      </c>
      <c r="K31" s="78" t="e">
        <f t="shared" si="1"/>
        <v>#N/A</v>
      </c>
      <c r="L31" s="79" t="e">
        <f t="shared" si="2"/>
        <v>#N/A</v>
      </c>
      <c r="M31" s="80"/>
    </row>
    <row r="32" spans="1:13" s="2" customFormat="1" x14ac:dyDescent="0.2">
      <c r="A32" s="73">
        <v>15</v>
      </c>
      <c r="B32" s="74"/>
      <c r="C32" s="74"/>
      <c r="D32" s="74"/>
      <c r="E32" s="75"/>
      <c r="F32" s="76"/>
      <c r="G32" s="76"/>
      <c r="H32" s="76"/>
      <c r="I32" s="77"/>
      <c r="J32" s="78" t="e">
        <f t="shared" si="0"/>
        <v>#N/A</v>
      </c>
      <c r="K32" s="78" t="e">
        <f t="shared" si="1"/>
        <v>#N/A</v>
      </c>
      <c r="L32" s="79" t="e">
        <f t="shared" si="2"/>
        <v>#N/A</v>
      </c>
      <c r="M32" s="80"/>
    </row>
    <row r="33" spans="1:13" s="2" customFormat="1" x14ac:dyDescent="0.2">
      <c r="A33" s="73">
        <v>16</v>
      </c>
      <c r="B33" s="74"/>
      <c r="C33" s="74"/>
      <c r="D33" s="74"/>
      <c r="E33" s="75"/>
      <c r="F33" s="76"/>
      <c r="G33" s="76"/>
      <c r="H33" s="76"/>
      <c r="I33" s="77"/>
      <c r="J33" s="78" t="e">
        <f t="shared" si="0"/>
        <v>#N/A</v>
      </c>
      <c r="K33" s="78" t="e">
        <f t="shared" si="1"/>
        <v>#N/A</v>
      </c>
      <c r="L33" s="79" t="e">
        <f t="shared" si="2"/>
        <v>#N/A</v>
      </c>
      <c r="M33" s="80"/>
    </row>
    <row r="34" spans="1:13" s="2" customFormat="1" x14ac:dyDescent="0.2">
      <c r="A34" s="73">
        <v>17</v>
      </c>
      <c r="B34" s="74"/>
      <c r="C34" s="74"/>
      <c r="D34" s="74"/>
      <c r="E34" s="75"/>
      <c r="F34" s="76"/>
      <c r="G34" s="76"/>
      <c r="H34" s="76"/>
      <c r="I34" s="77"/>
      <c r="J34" s="78" t="e">
        <f t="shared" si="0"/>
        <v>#N/A</v>
      </c>
      <c r="K34" s="78" t="e">
        <f t="shared" si="1"/>
        <v>#N/A</v>
      </c>
      <c r="L34" s="79" t="e">
        <f t="shared" si="2"/>
        <v>#N/A</v>
      </c>
      <c r="M34" s="80"/>
    </row>
    <row r="35" spans="1:13" s="2" customFormat="1" x14ac:dyDescent="0.2">
      <c r="A35" s="73">
        <v>18</v>
      </c>
      <c r="B35" s="74"/>
      <c r="C35" s="74"/>
      <c r="D35" s="74"/>
      <c r="E35" s="75"/>
      <c r="F35" s="76"/>
      <c r="G35" s="76"/>
      <c r="H35" s="76"/>
      <c r="I35" s="77"/>
      <c r="J35" s="78" t="e">
        <f t="shared" si="0"/>
        <v>#N/A</v>
      </c>
      <c r="K35" s="78" t="e">
        <f t="shared" si="1"/>
        <v>#N/A</v>
      </c>
      <c r="L35" s="79" t="e">
        <f t="shared" si="2"/>
        <v>#N/A</v>
      </c>
      <c r="M35" s="80"/>
    </row>
    <row r="36" spans="1:13" s="2" customFormat="1" x14ac:dyDescent="0.2">
      <c r="A36" s="73">
        <v>19</v>
      </c>
      <c r="B36" s="74"/>
      <c r="C36" s="74"/>
      <c r="D36" s="74"/>
      <c r="E36" s="75"/>
      <c r="F36" s="76"/>
      <c r="G36" s="76"/>
      <c r="H36" s="76"/>
      <c r="I36" s="77"/>
      <c r="J36" s="78" t="e">
        <f t="shared" si="0"/>
        <v>#N/A</v>
      </c>
      <c r="K36" s="78" t="e">
        <f t="shared" si="1"/>
        <v>#N/A</v>
      </c>
      <c r="L36" s="79" t="e">
        <f t="shared" si="2"/>
        <v>#N/A</v>
      </c>
      <c r="M36" s="80"/>
    </row>
    <row r="37" spans="1:13" s="2" customFormat="1" x14ac:dyDescent="0.2">
      <c r="A37" s="73">
        <v>20</v>
      </c>
      <c r="B37" s="74"/>
      <c r="C37" s="74"/>
      <c r="D37" s="74"/>
      <c r="E37" s="75"/>
      <c r="F37" s="76"/>
      <c r="G37" s="76"/>
      <c r="H37" s="76"/>
      <c r="I37" s="77"/>
      <c r="J37" s="78" t="e">
        <f t="shared" si="0"/>
        <v>#N/A</v>
      </c>
      <c r="K37" s="78" t="e">
        <f t="shared" si="1"/>
        <v>#N/A</v>
      </c>
      <c r="L37" s="79" t="e">
        <f t="shared" si="2"/>
        <v>#N/A</v>
      </c>
      <c r="M37" s="80"/>
    </row>
    <row r="38" spans="1:13" s="2" customFormat="1" x14ac:dyDescent="0.2">
      <c r="A38" s="73">
        <v>21</v>
      </c>
      <c r="B38" s="74"/>
      <c r="C38" s="74"/>
      <c r="D38" s="74"/>
      <c r="E38" s="75"/>
      <c r="F38" s="76"/>
      <c r="G38" s="76"/>
      <c r="H38" s="76"/>
      <c r="I38" s="77"/>
      <c r="J38" s="78" t="e">
        <f t="shared" si="0"/>
        <v>#N/A</v>
      </c>
      <c r="K38" s="78" t="e">
        <f t="shared" si="1"/>
        <v>#N/A</v>
      </c>
      <c r="L38" s="79" t="e">
        <f t="shared" si="2"/>
        <v>#N/A</v>
      </c>
      <c r="M38" s="80"/>
    </row>
    <row r="39" spans="1:13" s="2" customFormat="1" x14ac:dyDescent="0.2">
      <c r="A39" s="73">
        <v>22</v>
      </c>
      <c r="B39" s="74"/>
      <c r="C39" s="74"/>
      <c r="D39" s="74"/>
      <c r="E39" s="75"/>
      <c r="F39" s="76"/>
      <c r="G39" s="76"/>
      <c r="H39" s="76"/>
      <c r="I39" s="77"/>
      <c r="J39" s="78" t="e">
        <f t="shared" si="0"/>
        <v>#N/A</v>
      </c>
      <c r="K39" s="78" t="e">
        <f t="shared" si="1"/>
        <v>#N/A</v>
      </c>
      <c r="L39" s="79" t="e">
        <f t="shared" si="2"/>
        <v>#N/A</v>
      </c>
      <c r="M39" s="80"/>
    </row>
    <row r="40" spans="1:13" s="2" customFormat="1" x14ac:dyDescent="0.2">
      <c r="A40" s="73">
        <v>23</v>
      </c>
      <c r="B40" s="74"/>
      <c r="C40" s="74"/>
      <c r="D40" s="74"/>
      <c r="E40" s="75"/>
      <c r="F40" s="76"/>
      <c r="G40" s="76"/>
      <c r="H40" s="76"/>
      <c r="I40" s="77"/>
      <c r="J40" s="78" t="e">
        <f t="shared" si="0"/>
        <v>#N/A</v>
      </c>
      <c r="K40" s="78" t="e">
        <f t="shared" si="1"/>
        <v>#N/A</v>
      </c>
      <c r="L40" s="79" t="e">
        <f t="shared" si="2"/>
        <v>#N/A</v>
      </c>
      <c r="M40" s="80"/>
    </row>
    <row r="41" spans="1:13" s="2" customFormat="1" x14ac:dyDescent="0.2">
      <c r="A41" s="73">
        <v>24</v>
      </c>
      <c r="B41" s="74"/>
      <c r="C41" s="74"/>
      <c r="D41" s="74"/>
      <c r="E41" s="75"/>
      <c r="F41" s="76"/>
      <c r="G41" s="76"/>
      <c r="H41" s="76"/>
      <c r="I41" s="77"/>
      <c r="J41" s="78" t="e">
        <f t="shared" si="0"/>
        <v>#N/A</v>
      </c>
      <c r="K41" s="78" t="e">
        <f t="shared" si="1"/>
        <v>#N/A</v>
      </c>
      <c r="L41" s="79" t="e">
        <f t="shared" si="2"/>
        <v>#N/A</v>
      </c>
      <c r="M41" s="80"/>
    </row>
    <row r="42" spans="1:13" s="2" customFormat="1" x14ac:dyDescent="0.2">
      <c r="A42" s="73">
        <v>25</v>
      </c>
      <c r="B42" s="74"/>
      <c r="C42" s="74"/>
      <c r="D42" s="74"/>
      <c r="E42" s="75"/>
      <c r="F42" s="76"/>
      <c r="G42" s="76"/>
      <c r="H42" s="76"/>
      <c r="I42" s="77"/>
      <c r="J42" s="78" t="e">
        <f t="shared" si="0"/>
        <v>#N/A</v>
      </c>
      <c r="K42" s="78" t="e">
        <f t="shared" si="1"/>
        <v>#N/A</v>
      </c>
      <c r="L42" s="79" t="e">
        <f t="shared" si="2"/>
        <v>#N/A</v>
      </c>
      <c r="M42" s="80"/>
    </row>
    <row r="43" spans="1:13" s="2" customFormat="1" x14ac:dyDescent="0.2">
      <c r="A43" s="73">
        <v>26</v>
      </c>
      <c r="B43" s="74"/>
      <c r="C43" s="74"/>
      <c r="D43" s="74"/>
      <c r="E43" s="75"/>
      <c r="F43" s="76"/>
      <c r="G43" s="76"/>
      <c r="H43" s="76"/>
      <c r="I43" s="77"/>
      <c r="J43" s="78" t="e">
        <f t="shared" si="0"/>
        <v>#N/A</v>
      </c>
      <c r="K43" s="78" t="e">
        <f t="shared" si="1"/>
        <v>#N/A</v>
      </c>
      <c r="L43" s="79" t="e">
        <f t="shared" si="2"/>
        <v>#N/A</v>
      </c>
      <c r="M43" s="80"/>
    </row>
    <row r="44" spans="1:13" s="2" customFormat="1" x14ac:dyDescent="0.2">
      <c r="A44" s="73">
        <v>27</v>
      </c>
      <c r="B44" s="74"/>
      <c r="C44" s="74"/>
      <c r="D44" s="74"/>
      <c r="E44" s="75"/>
      <c r="F44" s="76"/>
      <c r="G44" s="76"/>
      <c r="H44" s="76"/>
      <c r="I44" s="77"/>
      <c r="J44" s="78" t="e">
        <f t="shared" si="0"/>
        <v>#N/A</v>
      </c>
      <c r="K44" s="78" t="e">
        <f t="shared" si="1"/>
        <v>#N/A</v>
      </c>
      <c r="L44" s="79" t="e">
        <f t="shared" si="2"/>
        <v>#N/A</v>
      </c>
      <c r="M44" s="80"/>
    </row>
    <row r="45" spans="1:13" s="2" customFormat="1" x14ac:dyDescent="0.2">
      <c r="A45" s="73">
        <v>28</v>
      </c>
      <c r="B45" s="74"/>
      <c r="C45" s="74"/>
      <c r="D45" s="74"/>
      <c r="E45" s="75"/>
      <c r="F45" s="76"/>
      <c r="G45" s="76"/>
      <c r="H45" s="76"/>
      <c r="I45" s="77"/>
      <c r="J45" s="78" t="e">
        <f t="shared" si="0"/>
        <v>#N/A</v>
      </c>
      <c r="K45" s="78" t="e">
        <f t="shared" si="1"/>
        <v>#N/A</v>
      </c>
      <c r="L45" s="79" t="e">
        <f t="shared" si="2"/>
        <v>#N/A</v>
      </c>
      <c r="M45" s="80"/>
    </row>
    <row r="46" spans="1:13" s="2" customFormat="1" x14ac:dyDescent="0.2">
      <c r="A46" s="73">
        <v>29</v>
      </c>
      <c r="B46" s="74"/>
      <c r="C46" s="74"/>
      <c r="D46" s="74"/>
      <c r="E46" s="75"/>
      <c r="F46" s="76"/>
      <c r="G46" s="76"/>
      <c r="H46" s="76"/>
      <c r="I46" s="77"/>
      <c r="J46" s="78" t="e">
        <f t="shared" si="0"/>
        <v>#N/A</v>
      </c>
      <c r="K46" s="78" t="e">
        <f t="shared" si="1"/>
        <v>#N/A</v>
      </c>
      <c r="L46" s="79" t="e">
        <f t="shared" si="2"/>
        <v>#N/A</v>
      </c>
      <c r="M46" s="80"/>
    </row>
    <row r="47" spans="1:13" s="2" customFormat="1" x14ac:dyDescent="0.2">
      <c r="A47" s="73">
        <v>30</v>
      </c>
      <c r="B47" s="74"/>
      <c r="C47" s="74"/>
      <c r="D47" s="74"/>
      <c r="E47" s="75"/>
      <c r="F47" s="76"/>
      <c r="G47" s="76"/>
      <c r="H47" s="76"/>
      <c r="I47" s="77"/>
      <c r="J47" s="78" t="e">
        <f t="shared" si="0"/>
        <v>#N/A</v>
      </c>
      <c r="K47" s="78" t="e">
        <f t="shared" si="1"/>
        <v>#N/A</v>
      </c>
      <c r="L47" s="79" t="e">
        <f t="shared" si="2"/>
        <v>#N/A</v>
      </c>
      <c r="M47" s="80"/>
    </row>
    <row r="48" spans="1:13" s="2" customFormat="1" x14ac:dyDescent="0.2">
      <c r="A48" s="73">
        <v>31</v>
      </c>
      <c r="B48" s="74"/>
      <c r="C48" s="74"/>
      <c r="D48" s="74"/>
      <c r="E48" s="75"/>
      <c r="F48" s="76"/>
      <c r="G48" s="76"/>
      <c r="H48" s="76"/>
      <c r="I48" s="77"/>
      <c r="J48" s="78" t="e">
        <f t="shared" si="0"/>
        <v>#N/A</v>
      </c>
      <c r="K48" s="78" t="e">
        <f t="shared" si="1"/>
        <v>#N/A</v>
      </c>
      <c r="L48" s="79" t="e">
        <f t="shared" si="2"/>
        <v>#N/A</v>
      </c>
      <c r="M48" s="80"/>
    </row>
    <row r="49" spans="1:13" s="2" customFormat="1" x14ac:dyDescent="0.2">
      <c r="A49" s="73">
        <v>32</v>
      </c>
      <c r="B49" s="74"/>
      <c r="C49" s="74"/>
      <c r="D49" s="74"/>
      <c r="E49" s="75"/>
      <c r="F49" s="76"/>
      <c r="G49" s="76"/>
      <c r="H49" s="76"/>
      <c r="I49" s="77"/>
      <c r="J49" s="78" t="e">
        <f t="shared" si="0"/>
        <v>#N/A</v>
      </c>
      <c r="K49" s="78" t="e">
        <f t="shared" si="1"/>
        <v>#N/A</v>
      </c>
      <c r="L49" s="79" t="e">
        <f t="shared" si="2"/>
        <v>#N/A</v>
      </c>
      <c r="M49" s="80"/>
    </row>
    <row r="50" spans="1:13" x14ac:dyDescent="0.2">
      <c r="A50" s="13">
        <v>33</v>
      </c>
      <c r="B50" s="41"/>
      <c r="C50" s="41"/>
      <c r="D50" s="41"/>
      <c r="E50" s="42"/>
      <c r="F50" s="43"/>
      <c r="G50" s="43"/>
      <c r="H50" s="43"/>
      <c r="I50" s="44"/>
      <c r="J50" s="54" t="e">
        <f t="shared" si="0"/>
        <v>#N/A</v>
      </c>
      <c r="K50" s="54" t="e">
        <f t="shared" si="1"/>
        <v>#N/A</v>
      </c>
      <c r="L50" s="59" t="e">
        <f t="shared" si="2"/>
        <v>#N/A</v>
      </c>
    </row>
    <row r="51" spans="1:13" x14ac:dyDescent="0.2">
      <c r="A51" s="13">
        <v>34</v>
      </c>
      <c r="B51" s="41"/>
      <c r="C51" s="41"/>
      <c r="D51" s="41"/>
      <c r="E51" s="42"/>
      <c r="F51" s="43"/>
      <c r="G51" s="43"/>
      <c r="H51" s="43"/>
      <c r="I51" s="44"/>
      <c r="J51" s="54" t="e">
        <f t="shared" si="0"/>
        <v>#N/A</v>
      </c>
      <c r="K51" s="54" t="e">
        <f t="shared" si="1"/>
        <v>#N/A</v>
      </c>
      <c r="L51" s="59" t="e">
        <f t="shared" si="2"/>
        <v>#N/A</v>
      </c>
    </row>
    <row r="52" spans="1:13" x14ac:dyDescent="0.2">
      <c r="A52" s="13">
        <v>35</v>
      </c>
      <c r="B52" s="41"/>
      <c r="C52" s="41"/>
      <c r="D52" s="41"/>
      <c r="E52" s="42"/>
      <c r="F52" s="43"/>
      <c r="G52" s="43"/>
      <c r="H52" s="43"/>
      <c r="I52" s="44"/>
      <c r="J52" s="54" t="e">
        <f t="shared" si="0"/>
        <v>#N/A</v>
      </c>
      <c r="K52" s="54" t="e">
        <f t="shared" si="1"/>
        <v>#N/A</v>
      </c>
      <c r="L52" s="59" t="e">
        <f t="shared" si="2"/>
        <v>#N/A</v>
      </c>
    </row>
    <row r="53" spans="1:13" x14ac:dyDescent="0.2">
      <c r="A53" s="13">
        <v>36</v>
      </c>
      <c r="B53" s="41"/>
      <c r="C53" s="41"/>
      <c r="D53" s="41"/>
      <c r="E53" s="42"/>
      <c r="F53" s="43"/>
      <c r="G53" s="43"/>
      <c r="H53" s="43"/>
      <c r="I53" s="44"/>
      <c r="J53" s="54" t="e">
        <f t="shared" si="0"/>
        <v>#N/A</v>
      </c>
      <c r="K53" s="54" t="e">
        <f t="shared" si="1"/>
        <v>#N/A</v>
      </c>
      <c r="L53" s="59" t="e">
        <f t="shared" si="2"/>
        <v>#N/A</v>
      </c>
    </row>
    <row r="54" spans="1:13" x14ac:dyDescent="0.2">
      <c r="A54" s="13">
        <v>37</v>
      </c>
      <c r="B54" s="41"/>
      <c r="C54" s="41"/>
      <c r="D54" s="41"/>
      <c r="E54" s="42"/>
      <c r="F54" s="43"/>
      <c r="G54" s="43"/>
      <c r="H54" s="43"/>
      <c r="I54" s="44"/>
      <c r="J54" s="54" t="e">
        <f t="shared" si="0"/>
        <v>#N/A</v>
      </c>
      <c r="K54" s="54" t="e">
        <f t="shared" si="1"/>
        <v>#N/A</v>
      </c>
      <c r="L54" s="59" t="e">
        <f t="shared" si="2"/>
        <v>#N/A</v>
      </c>
    </row>
    <row r="55" spans="1:13" x14ac:dyDescent="0.2">
      <c r="A55" s="13">
        <v>38</v>
      </c>
      <c r="B55" s="41"/>
      <c r="C55" s="41"/>
      <c r="D55" s="41"/>
      <c r="E55" s="42"/>
      <c r="F55" s="43"/>
      <c r="G55" s="43"/>
      <c r="H55" s="43"/>
      <c r="I55" s="44"/>
      <c r="J55" s="54" t="e">
        <f t="shared" si="0"/>
        <v>#N/A</v>
      </c>
      <c r="K55" s="54" t="e">
        <f t="shared" si="1"/>
        <v>#N/A</v>
      </c>
      <c r="L55" s="59" t="e">
        <f t="shared" si="2"/>
        <v>#N/A</v>
      </c>
    </row>
    <row r="56" spans="1:13" x14ac:dyDescent="0.2">
      <c r="A56" s="13">
        <v>39</v>
      </c>
      <c r="B56" s="41"/>
      <c r="C56" s="41"/>
      <c r="D56" s="41"/>
      <c r="E56" s="42"/>
      <c r="F56" s="43"/>
      <c r="G56" s="43"/>
      <c r="H56" s="43"/>
      <c r="I56" s="44"/>
      <c r="J56" s="54" t="e">
        <f t="shared" si="0"/>
        <v>#N/A</v>
      </c>
      <c r="K56" s="54" t="e">
        <f t="shared" si="1"/>
        <v>#N/A</v>
      </c>
      <c r="L56" s="59" t="e">
        <f t="shared" si="2"/>
        <v>#N/A</v>
      </c>
    </row>
    <row r="57" spans="1:13" x14ac:dyDescent="0.2">
      <c r="A57" s="13">
        <v>40</v>
      </c>
      <c r="B57" s="41"/>
      <c r="C57" s="41"/>
      <c r="D57" s="41"/>
      <c r="E57" s="42"/>
      <c r="F57" s="43"/>
      <c r="G57" s="43"/>
      <c r="H57" s="43"/>
      <c r="I57" s="44"/>
      <c r="J57" s="54" t="e">
        <f t="shared" si="0"/>
        <v>#N/A</v>
      </c>
      <c r="K57" s="54" t="e">
        <f t="shared" si="1"/>
        <v>#N/A</v>
      </c>
      <c r="L57" s="59" t="e">
        <f t="shared" si="2"/>
        <v>#N/A</v>
      </c>
    </row>
    <row r="58" spans="1:13" x14ac:dyDescent="0.2">
      <c r="A58" s="13">
        <v>41</v>
      </c>
      <c r="B58" s="41"/>
      <c r="C58" s="41"/>
      <c r="D58" s="41"/>
      <c r="E58" s="42"/>
      <c r="F58" s="43"/>
      <c r="G58" s="43"/>
      <c r="H58" s="43"/>
      <c r="I58" s="44"/>
      <c r="J58" s="54" t="e">
        <f t="shared" si="0"/>
        <v>#N/A</v>
      </c>
      <c r="K58" s="54" t="e">
        <f t="shared" si="1"/>
        <v>#N/A</v>
      </c>
      <c r="L58" s="59" t="e">
        <f t="shared" si="2"/>
        <v>#N/A</v>
      </c>
    </row>
    <row r="59" spans="1:13" x14ac:dyDescent="0.2">
      <c r="A59" s="13">
        <v>42</v>
      </c>
      <c r="B59" s="41"/>
      <c r="C59" s="41"/>
      <c r="D59" s="41"/>
      <c r="E59" s="42"/>
      <c r="F59" s="43"/>
      <c r="G59" s="43"/>
      <c r="H59" s="43"/>
      <c r="I59" s="44"/>
      <c r="J59" s="54" t="e">
        <f t="shared" si="0"/>
        <v>#N/A</v>
      </c>
      <c r="K59" s="54" t="e">
        <f t="shared" si="1"/>
        <v>#N/A</v>
      </c>
      <c r="L59" s="59" t="e">
        <f t="shared" si="2"/>
        <v>#N/A</v>
      </c>
    </row>
    <row r="60" spans="1:13" x14ac:dyDescent="0.2">
      <c r="A60" s="13">
        <v>43</v>
      </c>
      <c r="B60" s="41"/>
      <c r="C60" s="41"/>
      <c r="D60" s="41"/>
      <c r="E60" s="42"/>
      <c r="F60" s="43"/>
      <c r="G60" s="43"/>
      <c r="H60" s="43"/>
      <c r="I60" s="44"/>
      <c r="J60" s="54" t="e">
        <f t="shared" si="0"/>
        <v>#N/A</v>
      </c>
      <c r="K60" s="54" t="e">
        <f t="shared" si="1"/>
        <v>#N/A</v>
      </c>
      <c r="L60" s="59" t="e">
        <f t="shared" si="2"/>
        <v>#N/A</v>
      </c>
    </row>
    <row r="61" spans="1:13" x14ac:dyDescent="0.2">
      <c r="A61" s="13">
        <v>44</v>
      </c>
      <c r="B61" s="41"/>
      <c r="C61" s="41"/>
      <c r="D61" s="41"/>
      <c r="E61" s="42"/>
      <c r="F61" s="43"/>
      <c r="G61" s="43"/>
      <c r="H61" s="43"/>
      <c r="I61" s="44"/>
      <c r="J61" s="54" t="e">
        <f t="shared" si="0"/>
        <v>#N/A</v>
      </c>
      <c r="K61" s="54" t="e">
        <f t="shared" si="1"/>
        <v>#N/A</v>
      </c>
      <c r="L61" s="59" t="e">
        <f t="shared" si="2"/>
        <v>#N/A</v>
      </c>
    </row>
    <row r="62" spans="1:13" x14ac:dyDescent="0.2">
      <c r="A62" s="13">
        <v>45</v>
      </c>
      <c r="B62" s="41"/>
      <c r="C62" s="41"/>
      <c r="D62" s="41"/>
      <c r="E62" s="42"/>
      <c r="F62" s="43"/>
      <c r="G62" s="43"/>
      <c r="H62" s="43"/>
      <c r="I62" s="44"/>
      <c r="J62" s="54" t="e">
        <f t="shared" si="0"/>
        <v>#N/A</v>
      </c>
      <c r="K62" s="54" t="e">
        <f t="shared" si="1"/>
        <v>#N/A</v>
      </c>
      <c r="L62" s="59" t="e">
        <f t="shared" si="2"/>
        <v>#N/A</v>
      </c>
    </row>
    <row r="63" spans="1:13" x14ac:dyDescent="0.2">
      <c r="A63" s="13">
        <v>46</v>
      </c>
      <c r="B63" s="41"/>
      <c r="C63" s="41"/>
      <c r="D63" s="41"/>
      <c r="E63" s="42"/>
      <c r="F63" s="43"/>
      <c r="G63" s="43"/>
      <c r="H63" s="43"/>
      <c r="I63" s="44"/>
      <c r="J63" s="54" t="e">
        <f t="shared" si="0"/>
        <v>#N/A</v>
      </c>
      <c r="K63" s="54" t="e">
        <f t="shared" si="1"/>
        <v>#N/A</v>
      </c>
      <c r="L63" s="59" t="e">
        <f t="shared" si="2"/>
        <v>#N/A</v>
      </c>
    </row>
    <row r="64" spans="1:13" x14ac:dyDescent="0.2">
      <c r="A64" s="13">
        <v>47</v>
      </c>
      <c r="B64" s="41"/>
      <c r="C64" s="41"/>
      <c r="D64" s="41"/>
      <c r="E64" s="42"/>
      <c r="F64" s="43"/>
      <c r="G64" s="43"/>
      <c r="H64" s="43"/>
      <c r="I64" s="44"/>
      <c r="J64" s="54" t="e">
        <f t="shared" si="0"/>
        <v>#N/A</v>
      </c>
      <c r="K64" s="54" t="e">
        <f t="shared" si="1"/>
        <v>#N/A</v>
      </c>
      <c r="L64" s="59" t="e">
        <f t="shared" si="2"/>
        <v>#N/A</v>
      </c>
    </row>
    <row r="65" spans="1:12" x14ac:dyDescent="0.2">
      <c r="A65" s="13">
        <v>48</v>
      </c>
      <c r="B65" s="41"/>
      <c r="C65" s="41"/>
      <c r="D65" s="41"/>
      <c r="E65" s="42"/>
      <c r="F65" s="43"/>
      <c r="G65" s="43"/>
      <c r="H65" s="43"/>
      <c r="I65" s="44"/>
      <c r="J65" s="54" t="e">
        <f t="shared" si="0"/>
        <v>#N/A</v>
      </c>
      <c r="K65" s="54" t="e">
        <f t="shared" si="1"/>
        <v>#N/A</v>
      </c>
      <c r="L65" s="59" t="e">
        <f t="shared" si="2"/>
        <v>#N/A</v>
      </c>
    </row>
    <row r="66" spans="1:12" x14ac:dyDescent="0.2">
      <c r="A66" s="13">
        <v>49</v>
      </c>
      <c r="B66" s="41"/>
      <c r="C66" s="41"/>
      <c r="D66" s="41"/>
      <c r="E66" s="42"/>
      <c r="F66" s="43"/>
      <c r="G66" s="43"/>
      <c r="H66" s="43"/>
      <c r="I66" s="44"/>
      <c r="J66" s="54" t="e">
        <f t="shared" si="0"/>
        <v>#N/A</v>
      </c>
      <c r="K66" s="54" t="e">
        <f t="shared" si="1"/>
        <v>#N/A</v>
      </c>
      <c r="L66" s="59" t="e">
        <f t="shared" si="2"/>
        <v>#N/A</v>
      </c>
    </row>
    <row r="67" spans="1:12" ht="13.5" thickBot="1" x14ac:dyDescent="0.25">
      <c r="A67" s="34">
        <v>50</v>
      </c>
      <c r="B67" s="45"/>
      <c r="C67" s="45"/>
      <c r="D67" s="45"/>
      <c r="E67" s="46"/>
      <c r="F67" s="47"/>
      <c r="G67" s="47"/>
      <c r="H67" s="47"/>
      <c r="I67" s="48"/>
      <c r="J67" s="58" t="e">
        <f t="shared" si="0"/>
        <v>#N/A</v>
      </c>
      <c r="K67" s="58" t="e">
        <f t="shared" si="1"/>
        <v>#N/A</v>
      </c>
      <c r="L67" s="60" t="e">
        <f t="shared" si="2"/>
        <v>#N/A</v>
      </c>
    </row>
    <row r="68" spans="1:12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</sheetData>
  <autoFilter ref="A17:L67" xr:uid="{00000000-0009-0000-0000-000000000000}"/>
  <mergeCells count="28">
    <mergeCell ref="G9:I9"/>
    <mergeCell ref="G8:I8"/>
    <mergeCell ref="E7:F7"/>
    <mergeCell ref="A7:C7"/>
    <mergeCell ref="A8:C8"/>
    <mergeCell ref="E8:F8"/>
    <mergeCell ref="F15:G15"/>
    <mergeCell ref="H15:I15"/>
    <mergeCell ref="A14:B14"/>
    <mergeCell ref="F14:G14"/>
    <mergeCell ref="H14:I14"/>
    <mergeCell ref="A15:C15"/>
    <mergeCell ref="A12:B12"/>
    <mergeCell ref="A13:B13"/>
    <mergeCell ref="C12:I12"/>
    <mergeCell ref="C13:I13"/>
    <mergeCell ref="A2:I2"/>
    <mergeCell ref="A4:B4"/>
    <mergeCell ref="F5:G5"/>
    <mergeCell ref="H5:I5"/>
    <mergeCell ref="A5:B5"/>
    <mergeCell ref="A6:B6"/>
    <mergeCell ref="F6:G6"/>
    <mergeCell ref="H6:I6"/>
    <mergeCell ref="A10:B10"/>
    <mergeCell ref="A9:C9"/>
    <mergeCell ref="G7:I7"/>
    <mergeCell ref="E9:F9"/>
  </mergeCells>
  <phoneticPr fontId="0" type="noConversion"/>
  <conditionalFormatting sqref="J18:L67">
    <cfRule type="expression" dxfId="0" priority="1" stopIfTrue="1">
      <formula>ISNA(J18)=TRUE</formula>
    </cfRule>
  </conditionalFormatting>
  <dataValidations count="10">
    <dataValidation type="list" allowBlank="1" showInputMessage="1" showErrorMessage="1" sqref="B18:B67" xr:uid="{00000000-0002-0000-0000-000000000000}">
      <formula1>int</formula1>
    </dataValidation>
    <dataValidation type="list" allowBlank="1" showInputMessage="1" showErrorMessage="1" sqref="C18:C67" xr:uid="{00000000-0002-0000-0000-000001000000}">
      <formula1>vol</formula1>
    </dataValidation>
    <dataValidation type="list" allowBlank="1" showInputMessage="1" showErrorMessage="1" sqref="D18:D67" xr:uid="{00000000-0002-0000-0000-000002000000}">
      <formula1>ese</formula1>
    </dataValidation>
    <dataValidation type="list" allowBlank="1" showInputMessage="1" showErrorMessage="1" sqref="E18:E67" xr:uid="{00000000-0002-0000-0000-000003000000}">
      <formula1>conv</formula1>
    </dataValidation>
    <dataValidation type="list" allowBlank="1" showInputMessage="1" showErrorMessage="1" sqref="D7 D9 G9:I9" xr:uid="{00000000-0002-0000-0000-000004000000}">
      <formula1>SN</formula1>
    </dataValidation>
    <dataValidation type="date" operator="greaterThan" allowBlank="1" showInputMessage="1" showErrorMessage="1" prompt="inserire data in formato gg.mm.aaaa" sqref="C14:C15" xr:uid="{00000000-0002-0000-0000-000005000000}">
      <formula1>39295</formula1>
    </dataValidation>
    <dataValidation type="date" operator="greaterThan" allowBlank="1" showInputMessage="1" showErrorMessage="1" sqref="E5" xr:uid="{00000000-0002-0000-0000-000006000000}">
      <formula1>39295</formula1>
    </dataValidation>
    <dataValidation type="date" operator="greaterThan" allowBlank="1" showInputMessage="1" showErrorMessage="1" error="data anteriore a data protocollo" prompt="inserire data in formato gg.mm.aaaa" sqref="F6:I6" xr:uid="{00000000-0002-0000-0000-000007000000}">
      <formula1>H5</formula1>
    </dataValidation>
    <dataValidation operator="greaterThan" allowBlank="1" showInputMessage="1" showErrorMessage="1" prompt="inserire data in formato gg.mm.aaaa" sqref="F14:G15" xr:uid="{00000000-0002-0000-0000-000008000000}"/>
    <dataValidation type="list" allowBlank="1" showInputMessage="1" showErrorMessage="1" sqref="E14:E15" xr:uid="{00000000-0002-0000-0000-000009000000}">
      <formula1>acq</formula1>
    </dataValidation>
  </dataValidations>
  <pageMargins left="0.53" right="0.57999999999999996" top="0.42" bottom="0.44" header="0.28000000000000003" footer="0.26"/>
  <pageSetup paperSize="9" scale="60" orientation="landscape" r:id="rId1"/>
  <headerFooter alignWithMargins="0">
    <oddFooter>&amp;L&amp;8&amp;F-&amp;A
&amp;D-&amp;T&amp;R&amp;8&amp;P/&amp;N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184"/>
  <sheetViews>
    <sheetView workbookViewId="0">
      <selection activeCell="C25" sqref="C25"/>
    </sheetView>
  </sheetViews>
  <sheetFormatPr baseColWidth="10" defaultRowHeight="15" customHeight="1" x14ac:dyDescent="0.2"/>
  <cols>
    <col min="1" max="1" width="12.42578125" customWidth="1"/>
    <col min="2" max="2" width="59.28515625" style="2" customWidth="1"/>
    <col min="3" max="3" width="12.42578125" customWidth="1"/>
    <col min="4" max="4" width="13.7109375" customWidth="1"/>
    <col min="5" max="5" width="12.28515625" style="7" customWidth="1"/>
    <col min="6" max="6" width="49.28515625" customWidth="1"/>
    <col min="7" max="7" width="15" customWidth="1"/>
    <col min="8" max="8" width="9.28515625" customWidth="1"/>
    <col min="9" max="9" width="9.85546875" customWidth="1"/>
    <col min="10" max="10" width="12.85546875" customWidth="1"/>
    <col min="11" max="11" width="8.7109375" customWidth="1"/>
    <col min="12" max="12" width="9" customWidth="1"/>
  </cols>
  <sheetData>
    <row r="1" spans="1:5" ht="15" customHeight="1" x14ac:dyDescent="0.2">
      <c r="A1" s="3" t="s">
        <v>0</v>
      </c>
    </row>
    <row r="2" spans="1:5" ht="15" customHeight="1" x14ac:dyDescent="0.2">
      <c r="A2" s="3"/>
    </row>
    <row r="3" spans="1:5" ht="15" customHeight="1" x14ac:dyDescent="0.2">
      <c r="A3" s="139" t="s">
        <v>47</v>
      </c>
      <c r="B3" s="139"/>
      <c r="C3" s="6">
        <v>45292</v>
      </c>
      <c r="D3" s="6">
        <v>45657</v>
      </c>
    </row>
    <row r="4" spans="1:5" ht="15" customHeight="1" x14ac:dyDescent="0.2">
      <c r="A4" s="138" t="s">
        <v>70</v>
      </c>
      <c r="B4" s="138"/>
      <c r="C4" s="5">
        <v>455</v>
      </c>
      <c r="D4" s="81" t="s">
        <v>95</v>
      </c>
    </row>
    <row r="5" spans="1:5" ht="15" customHeight="1" x14ac:dyDescent="0.2">
      <c r="A5" s="138" t="s">
        <v>3</v>
      </c>
      <c r="B5" s="138"/>
      <c r="C5" s="4">
        <v>0.03</v>
      </c>
    </row>
    <row r="6" spans="1:5" ht="15" customHeight="1" x14ac:dyDescent="0.2">
      <c r="A6" s="138" t="s">
        <v>2</v>
      </c>
      <c r="B6" s="138"/>
      <c r="C6" s="4">
        <v>0.15</v>
      </c>
    </row>
    <row r="7" spans="1:5" ht="15" customHeight="1" x14ac:dyDescent="0.2">
      <c r="A7" s="138" t="s">
        <v>5</v>
      </c>
      <c r="B7" s="138"/>
      <c r="C7" s="4">
        <v>0.08</v>
      </c>
    </row>
    <row r="8" spans="1:5" ht="15" customHeight="1" x14ac:dyDescent="0.2">
      <c r="A8" s="138" t="s">
        <v>4</v>
      </c>
      <c r="B8" s="138"/>
      <c r="C8" s="4">
        <v>0.02</v>
      </c>
    </row>
    <row r="9" spans="1:5" ht="15" customHeight="1" x14ac:dyDescent="0.2">
      <c r="A9" s="138" t="s">
        <v>1</v>
      </c>
      <c r="B9" s="138"/>
      <c r="C9" s="1">
        <v>0.5</v>
      </c>
    </row>
    <row r="10" spans="1:5" ht="15" customHeight="1" x14ac:dyDescent="0.2">
      <c r="A10" s="7"/>
      <c r="C10" s="7"/>
      <c r="D10" s="7"/>
    </row>
    <row r="11" spans="1:5" ht="15" customHeight="1" x14ac:dyDescent="0.2">
      <c r="A11" s="7"/>
      <c r="C11" s="7"/>
      <c r="D11" s="7"/>
    </row>
    <row r="12" spans="1:5" ht="15" customHeight="1" thickBot="1" x14ac:dyDescent="0.25">
      <c r="A12" s="7"/>
      <c r="C12" s="7"/>
      <c r="D12" s="7"/>
    </row>
    <row r="13" spans="1:5" ht="15" customHeight="1" x14ac:dyDescent="0.2">
      <c r="A13" s="14"/>
      <c r="B13" s="15"/>
      <c r="C13" s="10" t="s">
        <v>14</v>
      </c>
      <c r="D13" s="10" t="s">
        <v>15</v>
      </c>
      <c r="E13" s="11" t="s">
        <v>16</v>
      </c>
    </row>
    <row r="14" spans="1:5" ht="15" customHeight="1" x14ac:dyDescent="0.2">
      <c r="A14" s="16"/>
      <c r="B14" s="17" t="s">
        <v>13</v>
      </c>
      <c r="C14" s="140" t="s">
        <v>17</v>
      </c>
      <c r="D14" s="140"/>
      <c r="E14" s="141"/>
    </row>
    <row r="15" spans="1:5" ht="15" customHeight="1" x14ac:dyDescent="0.2">
      <c r="A15" s="18">
        <v>1</v>
      </c>
      <c r="B15" s="19" t="s">
        <v>48</v>
      </c>
      <c r="C15" s="12">
        <v>1</v>
      </c>
      <c r="D15" s="12">
        <v>1</v>
      </c>
      <c r="E15" s="27">
        <v>1</v>
      </c>
    </row>
    <row r="16" spans="1:5" ht="15" customHeight="1" x14ac:dyDescent="0.2">
      <c r="A16" s="18">
        <v>2</v>
      </c>
      <c r="B16" s="19" t="s">
        <v>61</v>
      </c>
      <c r="C16" s="12">
        <v>1</v>
      </c>
      <c r="D16" s="12">
        <v>0.5</v>
      </c>
      <c r="E16" s="27">
        <v>0.5</v>
      </c>
    </row>
    <row r="17" spans="1:7" ht="15" customHeight="1" x14ac:dyDescent="0.2">
      <c r="A17" s="18">
        <v>3</v>
      </c>
      <c r="B17" s="19" t="s">
        <v>62</v>
      </c>
      <c r="C17" s="12">
        <v>0</v>
      </c>
      <c r="D17" s="12">
        <v>0</v>
      </c>
      <c r="E17" s="27">
        <v>0</v>
      </c>
    </row>
    <row r="18" spans="1:7" ht="15" customHeight="1" x14ac:dyDescent="0.2">
      <c r="A18" s="18">
        <v>4</v>
      </c>
      <c r="B18" s="19" t="s">
        <v>49</v>
      </c>
      <c r="C18" s="12">
        <v>1</v>
      </c>
      <c r="D18" s="12">
        <v>0</v>
      </c>
      <c r="E18" s="27">
        <v>0</v>
      </c>
    </row>
    <row r="19" spans="1:7" ht="15" customHeight="1" x14ac:dyDescent="0.2">
      <c r="A19" s="18"/>
      <c r="B19" s="19"/>
      <c r="C19" s="12"/>
      <c r="D19" s="12"/>
      <c r="E19" s="27"/>
    </row>
    <row r="20" spans="1:7" ht="15" customHeight="1" x14ac:dyDescent="0.2">
      <c r="A20" s="18"/>
      <c r="B20" s="19"/>
      <c r="C20" s="12"/>
      <c r="D20" s="12"/>
      <c r="E20" s="27"/>
    </row>
    <row r="21" spans="1:7" ht="15" customHeight="1" x14ac:dyDescent="0.2">
      <c r="A21" s="16"/>
      <c r="B21" s="17" t="s">
        <v>58</v>
      </c>
      <c r="C21" s="140" t="s">
        <v>18</v>
      </c>
      <c r="D21" s="140"/>
      <c r="E21" s="141"/>
    </row>
    <row r="22" spans="1:7" ht="15" customHeight="1" x14ac:dyDescent="0.2">
      <c r="A22" s="18">
        <v>1</v>
      </c>
      <c r="B22" s="87" t="s">
        <v>57</v>
      </c>
      <c r="C22" s="12">
        <v>0.15</v>
      </c>
      <c r="D22" s="12">
        <f t="shared" ref="D22:D30" si="0">upri</f>
        <v>0.08</v>
      </c>
      <c r="E22" s="27">
        <f>usec</f>
        <v>0.02</v>
      </c>
    </row>
    <row r="23" spans="1:7" ht="26.25" customHeight="1" x14ac:dyDescent="0.2">
      <c r="A23" s="18">
        <v>2</v>
      </c>
      <c r="B23" s="87" t="s">
        <v>75</v>
      </c>
      <c r="C23" s="12">
        <f>calo</f>
        <v>0.03</v>
      </c>
      <c r="D23" s="12">
        <f t="shared" si="0"/>
        <v>0.08</v>
      </c>
      <c r="E23" s="27">
        <f>usec/2</f>
        <v>0.01</v>
      </c>
    </row>
    <row r="24" spans="1:7" ht="26.25" customHeight="1" x14ac:dyDescent="0.2">
      <c r="A24" s="18">
        <v>3</v>
      </c>
      <c r="B24" s="88" t="s">
        <v>77</v>
      </c>
      <c r="C24" s="12">
        <v>0.03</v>
      </c>
      <c r="D24" s="12">
        <f t="shared" si="0"/>
        <v>0.08</v>
      </c>
      <c r="E24" s="27">
        <f>usec/2</f>
        <v>0.01</v>
      </c>
      <c r="F24" s="2" t="s">
        <v>76</v>
      </c>
    </row>
    <row r="25" spans="1:7" ht="26.25" customHeight="1" x14ac:dyDescent="0.2">
      <c r="A25" s="18">
        <v>4</v>
      </c>
      <c r="B25" s="94" t="s">
        <v>96</v>
      </c>
      <c r="C25" s="92">
        <v>0.15</v>
      </c>
      <c r="D25" s="92">
        <v>0.08</v>
      </c>
      <c r="E25" s="93">
        <v>0.01</v>
      </c>
      <c r="F25" s="2" t="s">
        <v>76</v>
      </c>
    </row>
    <row r="26" spans="1:7" ht="26.25" customHeight="1" x14ac:dyDescent="0.2">
      <c r="A26" s="18">
        <v>5</v>
      </c>
      <c r="B26" s="88" t="s">
        <v>78</v>
      </c>
      <c r="C26" s="12">
        <v>0.03</v>
      </c>
      <c r="D26" s="12">
        <f t="shared" si="0"/>
        <v>0.08</v>
      </c>
      <c r="E26" s="27">
        <f>usec/2</f>
        <v>0.01</v>
      </c>
      <c r="F26" s="2" t="s">
        <v>76</v>
      </c>
    </row>
    <row r="27" spans="1:7" ht="39.75" customHeight="1" x14ac:dyDescent="0.2">
      <c r="A27" s="18">
        <v>6</v>
      </c>
      <c r="B27" s="82" t="s">
        <v>83</v>
      </c>
      <c r="C27" s="12">
        <v>0.03</v>
      </c>
      <c r="D27" s="91">
        <v>0.08</v>
      </c>
      <c r="E27" s="27">
        <v>0</v>
      </c>
      <c r="F27" s="89" t="s">
        <v>85</v>
      </c>
      <c r="G27" s="90" t="s">
        <v>87</v>
      </c>
    </row>
    <row r="28" spans="1:7" ht="28.5" customHeight="1" x14ac:dyDescent="0.2">
      <c r="A28" s="18">
        <v>7</v>
      </c>
      <c r="B28" s="82" t="s">
        <v>82</v>
      </c>
      <c r="C28" s="12">
        <v>0.03</v>
      </c>
      <c r="D28" s="12">
        <f t="shared" si="0"/>
        <v>0.08</v>
      </c>
      <c r="E28" s="27">
        <v>0</v>
      </c>
      <c r="F28" s="89" t="s">
        <v>85</v>
      </c>
    </row>
    <row r="29" spans="1:7" ht="24.75" customHeight="1" x14ac:dyDescent="0.2">
      <c r="A29" s="18">
        <v>8</v>
      </c>
      <c r="B29" s="82" t="s">
        <v>84</v>
      </c>
      <c r="C29" s="12">
        <v>0.1</v>
      </c>
      <c r="D29" s="12">
        <f t="shared" si="0"/>
        <v>0.08</v>
      </c>
      <c r="E29" s="27">
        <v>0</v>
      </c>
      <c r="F29" s="89" t="s">
        <v>85</v>
      </c>
    </row>
    <row r="30" spans="1:7" ht="15" customHeight="1" x14ac:dyDescent="0.2">
      <c r="A30" s="18">
        <v>9</v>
      </c>
      <c r="B30" s="87" t="s">
        <v>63</v>
      </c>
      <c r="C30" s="12">
        <v>0.03</v>
      </c>
      <c r="D30" s="12">
        <f t="shared" si="0"/>
        <v>0.08</v>
      </c>
      <c r="E30" s="27">
        <f>usec</f>
        <v>0.02</v>
      </c>
    </row>
    <row r="31" spans="1:7" ht="27" customHeight="1" x14ac:dyDescent="0.2">
      <c r="A31" s="18">
        <v>10</v>
      </c>
      <c r="B31" s="88" t="s">
        <v>81</v>
      </c>
      <c r="C31" s="12">
        <v>0.03</v>
      </c>
      <c r="D31" s="12">
        <v>0</v>
      </c>
      <c r="E31" s="27">
        <v>0</v>
      </c>
    </row>
    <row r="32" spans="1:7" ht="15" customHeight="1" x14ac:dyDescent="0.2">
      <c r="A32" s="18">
        <v>11</v>
      </c>
      <c r="B32" s="19" t="s">
        <v>12</v>
      </c>
      <c r="C32" s="12">
        <f>calo</f>
        <v>0.03</v>
      </c>
      <c r="D32" s="12">
        <f>upri</f>
        <v>0.08</v>
      </c>
      <c r="E32" s="27">
        <v>0</v>
      </c>
    </row>
    <row r="33" spans="1:6" ht="15" customHeight="1" x14ac:dyDescent="0.2">
      <c r="A33" s="18"/>
      <c r="B33" s="19"/>
      <c r="C33" s="12"/>
      <c r="D33" s="12"/>
      <c r="E33" s="27"/>
    </row>
    <row r="34" spans="1:6" ht="15" customHeight="1" x14ac:dyDescent="0.2">
      <c r="A34" s="18"/>
      <c r="B34" s="19"/>
      <c r="C34" s="12"/>
      <c r="D34" s="12"/>
      <c r="E34" s="27"/>
    </row>
    <row r="35" spans="1:6" ht="15" customHeight="1" x14ac:dyDescent="0.2">
      <c r="A35" s="16"/>
      <c r="B35" s="17" t="s">
        <v>60</v>
      </c>
      <c r="C35" s="140" t="s">
        <v>17</v>
      </c>
      <c r="D35" s="140"/>
      <c r="E35" s="141"/>
    </row>
    <row r="36" spans="1:6" ht="31.5" customHeight="1" x14ac:dyDescent="0.2">
      <c r="A36" s="18">
        <v>1</v>
      </c>
      <c r="B36" s="83" t="s">
        <v>89</v>
      </c>
      <c r="C36" s="12">
        <v>0</v>
      </c>
      <c r="D36" s="12">
        <v>0</v>
      </c>
      <c r="E36" s="27">
        <v>0</v>
      </c>
      <c r="F36" s="89" t="s">
        <v>92</v>
      </c>
    </row>
    <row r="37" spans="1:6" ht="24.75" customHeight="1" x14ac:dyDescent="0.2">
      <c r="A37" s="18">
        <v>2</v>
      </c>
      <c r="B37" s="86" t="s">
        <v>86</v>
      </c>
      <c r="C37" s="12">
        <v>0</v>
      </c>
      <c r="D37" s="12">
        <v>0</v>
      </c>
      <c r="E37" s="27">
        <v>0</v>
      </c>
      <c r="F37" s="89" t="s">
        <v>85</v>
      </c>
    </row>
    <row r="38" spans="1:6" ht="27" customHeight="1" x14ac:dyDescent="0.2">
      <c r="A38" s="18">
        <v>3</v>
      </c>
      <c r="B38" s="83" t="s">
        <v>80</v>
      </c>
      <c r="C38" s="12">
        <v>0</v>
      </c>
      <c r="D38" s="12">
        <v>1</v>
      </c>
      <c r="E38" s="27">
        <v>0</v>
      </c>
      <c r="F38" s="89" t="s">
        <v>85</v>
      </c>
    </row>
    <row r="39" spans="1:6" ht="27" customHeight="1" x14ac:dyDescent="0.2">
      <c r="A39" s="18">
        <v>3</v>
      </c>
      <c r="B39" s="86" t="s">
        <v>74</v>
      </c>
      <c r="C39" s="12">
        <v>0</v>
      </c>
      <c r="D39" s="12">
        <v>0</v>
      </c>
      <c r="E39" s="27">
        <v>0</v>
      </c>
    </row>
    <row r="40" spans="1:6" s="39" customFormat="1" ht="51" x14ac:dyDescent="0.2">
      <c r="A40" s="40">
        <v>4</v>
      </c>
      <c r="B40" s="85" t="s">
        <v>90</v>
      </c>
      <c r="C40" s="12">
        <v>0</v>
      </c>
      <c r="D40" s="12">
        <v>0</v>
      </c>
      <c r="E40" s="27">
        <v>0</v>
      </c>
      <c r="F40" s="89" t="s">
        <v>91</v>
      </c>
    </row>
    <row r="41" spans="1:6" s="39" customFormat="1" ht="42.75" customHeight="1" x14ac:dyDescent="0.2">
      <c r="A41" s="40">
        <v>5</v>
      </c>
      <c r="B41" s="86" t="s">
        <v>94</v>
      </c>
      <c r="C41" s="12"/>
      <c r="D41" s="12"/>
      <c r="E41" s="27"/>
      <c r="F41" s="89" t="s">
        <v>91</v>
      </c>
    </row>
    <row r="42" spans="1:6" ht="15" customHeight="1" x14ac:dyDescent="0.2">
      <c r="A42" s="18">
        <v>6</v>
      </c>
      <c r="B42" s="83" t="s">
        <v>79</v>
      </c>
      <c r="C42" s="12">
        <v>0</v>
      </c>
      <c r="D42" s="12">
        <v>0</v>
      </c>
      <c r="E42" s="27">
        <v>0</v>
      </c>
    </row>
    <row r="43" spans="1:6" ht="39.75" customHeight="1" x14ac:dyDescent="0.2">
      <c r="A43" s="18">
        <v>7</v>
      </c>
      <c r="B43" s="86" t="s">
        <v>93</v>
      </c>
      <c r="C43" s="12">
        <v>0</v>
      </c>
      <c r="D43" s="12">
        <v>0</v>
      </c>
      <c r="E43" s="27">
        <v>0</v>
      </c>
      <c r="F43" s="89" t="s">
        <v>91</v>
      </c>
    </row>
    <row r="44" spans="1:6" ht="15" customHeight="1" x14ac:dyDescent="0.2">
      <c r="A44" s="18">
        <v>8</v>
      </c>
      <c r="B44" s="19" t="s">
        <v>28</v>
      </c>
      <c r="C44" s="12">
        <v>1</v>
      </c>
      <c r="D44" s="12">
        <v>1</v>
      </c>
      <c r="E44" s="27">
        <v>1</v>
      </c>
    </row>
    <row r="45" spans="1:6" ht="15" customHeight="1" x14ac:dyDescent="0.2">
      <c r="A45" s="18"/>
      <c r="B45" s="19"/>
      <c r="C45" s="12"/>
      <c r="D45" s="12"/>
      <c r="E45" s="27"/>
    </row>
    <row r="46" spans="1:6" ht="15" customHeight="1" x14ac:dyDescent="0.2">
      <c r="A46" s="18"/>
      <c r="B46" s="19"/>
      <c r="C46" s="12"/>
      <c r="D46" s="12"/>
      <c r="E46" s="27"/>
    </row>
    <row r="47" spans="1:6" ht="15" customHeight="1" x14ac:dyDescent="0.2">
      <c r="A47" s="16"/>
      <c r="B47" s="20" t="s">
        <v>11</v>
      </c>
      <c r="C47" s="140" t="s">
        <v>17</v>
      </c>
      <c r="D47" s="140"/>
      <c r="E47" s="141"/>
    </row>
    <row r="48" spans="1:6" ht="15" customHeight="1" x14ac:dyDescent="0.2">
      <c r="A48" s="18">
        <v>1</v>
      </c>
      <c r="B48" s="83" t="s">
        <v>72</v>
      </c>
      <c r="C48" s="12">
        <v>0</v>
      </c>
      <c r="D48" s="12">
        <v>1</v>
      </c>
      <c r="E48" s="27">
        <v>1</v>
      </c>
    </row>
    <row r="49" spans="1:5" ht="15" customHeight="1" x14ac:dyDescent="0.2">
      <c r="A49" s="18">
        <v>2</v>
      </c>
      <c r="B49" s="83" t="s">
        <v>73</v>
      </c>
      <c r="C49" s="12">
        <v>0</v>
      </c>
      <c r="D49" s="12">
        <v>1</v>
      </c>
      <c r="E49" s="27">
        <v>1</v>
      </c>
    </row>
    <row r="50" spans="1:5" ht="15" customHeight="1" x14ac:dyDescent="0.2">
      <c r="A50" s="18">
        <v>3</v>
      </c>
      <c r="B50" s="19" t="s">
        <v>27</v>
      </c>
      <c r="C50" s="12">
        <v>1</v>
      </c>
      <c r="D50" s="12">
        <v>1</v>
      </c>
      <c r="E50" s="27">
        <v>1</v>
      </c>
    </row>
    <row r="51" spans="1:5" ht="15" customHeight="1" x14ac:dyDescent="0.2">
      <c r="A51" s="18"/>
      <c r="B51" s="19"/>
      <c r="C51" s="12"/>
      <c r="D51" s="12"/>
      <c r="E51" s="27"/>
    </row>
    <row r="52" spans="1:5" ht="15" customHeight="1" x14ac:dyDescent="0.2">
      <c r="A52" s="18"/>
      <c r="B52" s="19"/>
      <c r="C52" s="12"/>
      <c r="D52" s="12"/>
      <c r="E52" s="27"/>
    </row>
    <row r="53" spans="1:5" ht="15" customHeight="1" x14ac:dyDescent="0.2">
      <c r="A53" s="16"/>
      <c r="B53" s="17" t="s">
        <v>19</v>
      </c>
      <c r="C53" s="140" t="s">
        <v>20</v>
      </c>
      <c r="D53" s="140"/>
      <c r="E53" s="141"/>
    </row>
    <row r="54" spans="1:5" ht="15" customHeight="1" x14ac:dyDescent="0.2">
      <c r="A54" s="21">
        <v>1</v>
      </c>
      <c r="B54" s="84" t="s">
        <v>8</v>
      </c>
      <c r="C54" s="12"/>
      <c r="D54" s="12">
        <v>0.15</v>
      </c>
      <c r="E54" s="27"/>
    </row>
    <row r="55" spans="1:5" ht="15" customHeight="1" x14ac:dyDescent="0.2">
      <c r="A55" s="21">
        <v>2</v>
      </c>
      <c r="B55" s="84" t="s">
        <v>9</v>
      </c>
      <c r="C55" s="12"/>
      <c r="D55" s="12">
        <v>0.15</v>
      </c>
      <c r="E55" s="27"/>
    </row>
    <row r="56" spans="1:5" ht="15" customHeight="1" x14ac:dyDescent="0.2">
      <c r="A56" s="21">
        <v>3</v>
      </c>
      <c r="B56" s="19" t="s">
        <v>10</v>
      </c>
      <c r="C56" s="12"/>
      <c r="D56" s="12"/>
      <c r="E56" s="27"/>
    </row>
    <row r="57" spans="1:5" ht="15" customHeight="1" thickBot="1" x14ac:dyDescent="0.25">
      <c r="A57" s="22"/>
      <c r="B57" s="23"/>
      <c r="C57" s="28"/>
      <c r="D57" s="28"/>
      <c r="E57" s="29"/>
    </row>
    <row r="59" spans="1:5" ht="15" customHeight="1" x14ac:dyDescent="0.2">
      <c r="A59" s="9"/>
      <c r="C59" s="7"/>
      <c r="D59" s="7"/>
    </row>
    <row r="60" spans="1:5" ht="15" customHeight="1" x14ac:dyDescent="0.2">
      <c r="A60" s="24" t="s">
        <v>29</v>
      </c>
      <c r="C60" s="7"/>
      <c r="D60" s="7"/>
    </row>
    <row r="61" spans="1:5" ht="15" customHeight="1" x14ac:dyDescent="0.2">
      <c r="A61" s="25" t="s">
        <v>13</v>
      </c>
      <c r="C61" s="38" t="s">
        <v>44</v>
      </c>
      <c r="D61" s="7"/>
    </row>
    <row r="62" spans="1:5" ht="15" customHeight="1" x14ac:dyDescent="0.2">
      <c r="A62" s="26" t="e">
        <f>#REF!</f>
        <v>#REF!</v>
      </c>
      <c r="C62" s="38" t="s">
        <v>45</v>
      </c>
      <c r="D62" s="7"/>
    </row>
    <row r="63" spans="1:5" ht="15" customHeight="1" x14ac:dyDescent="0.2">
      <c r="A63" s="9"/>
      <c r="C63" s="7"/>
      <c r="D63" s="7"/>
    </row>
    <row r="64" spans="1:5" ht="15" customHeight="1" x14ac:dyDescent="0.2">
      <c r="A64" s="9"/>
      <c r="C64" s="7"/>
      <c r="D64" s="7"/>
    </row>
    <row r="65" spans="1:4" ht="15" customHeight="1" x14ac:dyDescent="0.2">
      <c r="A65" s="9"/>
      <c r="C65" s="7"/>
      <c r="D65" s="7"/>
    </row>
    <row r="66" spans="1:4" ht="15" customHeight="1" x14ac:dyDescent="0.2">
      <c r="A66" s="24" t="s">
        <v>51</v>
      </c>
      <c r="C66" s="7"/>
      <c r="D66" s="7"/>
    </row>
    <row r="67" spans="1:4" ht="15" customHeight="1" x14ac:dyDescent="0.2">
      <c r="A67" s="25" t="s">
        <v>52</v>
      </c>
      <c r="C67" s="7"/>
      <c r="D67" s="7"/>
    </row>
    <row r="68" spans="1:4" ht="15" customHeight="1" x14ac:dyDescent="0.2">
      <c r="A68" s="25" t="s">
        <v>53</v>
      </c>
      <c r="C68" s="7"/>
      <c r="D68" s="7"/>
    </row>
    <row r="69" spans="1:4" ht="15" customHeight="1" x14ac:dyDescent="0.2">
      <c r="A69" s="9"/>
      <c r="C69" s="7"/>
      <c r="D69" s="7"/>
    </row>
    <row r="70" spans="1:4" ht="15" customHeight="1" x14ac:dyDescent="0.2">
      <c r="A70" s="9"/>
      <c r="C70" s="7"/>
      <c r="D70" s="7"/>
    </row>
    <row r="71" spans="1:4" ht="15" customHeight="1" x14ac:dyDescent="0.2">
      <c r="A71" s="9"/>
      <c r="C71" s="7"/>
      <c r="D71" s="7"/>
    </row>
    <row r="72" spans="1:4" ht="15" customHeight="1" x14ac:dyDescent="0.2">
      <c r="A72" s="9"/>
      <c r="C72" s="7"/>
      <c r="D72" s="7"/>
    </row>
    <row r="73" spans="1:4" ht="15" customHeight="1" x14ac:dyDescent="0.2">
      <c r="A73" s="9"/>
      <c r="C73" s="7"/>
      <c r="D73" s="7"/>
    </row>
    <row r="74" spans="1:4" ht="15" customHeight="1" x14ac:dyDescent="0.2">
      <c r="A74" s="9"/>
      <c r="C74" s="7"/>
      <c r="D74" s="7"/>
    </row>
    <row r="75" spans="1:4" ht="15" customHeight="1" x14ac:dyDescent="0.2">
      <c r="A75" s="9"/>
      <c r="C75" s="7"/>
      <c r="D75" s="7"/>
    </row>
    <row r="76" spans="1:4" ht="15" customHeight="1" x14ac:dyDescent="0.2">
      <c r="A76" s="9"/>
      <c r="C76" s="7"/>
      <c r="D76" s="7"/>
    </row>
    <row r="77" spans="1:4" ht="15" customHeight="1" x14ac:dyDescent="0.2">
      <c r="A77" s="9"/>
      <c r="C77" s="7"/>
      <c r="D77" s="7"/>
    </row>
    <row r="78" spans="1:4" ht="15" customHeight="1" x14ac:dyDescent="0.2">
      <c r="A78" s="9"/>
      <c r="C78" s="7"/>
      <c r="D78" s="7"/>
    </row>
    <row r="79" spans="1:4" ht="15" customHeight="1" x14ac:dyDescent="0.2">
      <c r="A79" s="9"/>
      <c r="C79" s="7"/>
      <c r="D79" s="7"/>
    </row>
    <row r="80" spans="1:4" ht="15" customHeight="1" x14ac:dyDescent="0.2">
      <c r="A80" s="9"/>
      <c r="C80" s="7"/>
      <c r="D80" s="7"/>
    </row>
    <row r="81" spans="1:4" ht="15" customHeight="1" x14ac:dyDescent="0.2">
      <c r="A81" s="9"/>
      <c r="C81" s="7"/>
      <c r="D81" s="7"/>
    </row>
    <row r="82" spans="1:4" ht="15" customHeight="1" x14ac:dyDescent="0.2">
      <c r="A82" s="9"/>
      <c r="C82" s="7"/>
      <c r="D82" s="7"/>
    </row>
    <row r="83" spans="1:4" ht="15" customHeight="1" x14ac:dyDescent="0.2">
      <c r="A83" s="9"/>
      <c r="C83" s="7"/>
      <c r="D83" s="7"/>
    </row>
    <row r="84" spans="1:4" ht="15" customHeight="1" x14ac:dyDescent="0.2">
      <c r="A84" s="9"/>
      <c r="C84" s="7"/>
      <c r="D84" s="7"/>
    </row>
    <row r="85" spans="1:4" ht="15" customHeight="1" x14ac:dyDescent="0.2">
      <c r="A85" s="9"/>
      <c r="C85" s="7"/>
      <c r="D85" s="7"/>
    </row>
    <row r="86" spans="1:4" ht="15" customHeight="1" x14ac:dyDescent="0.2">
      <c r="A86" s="9"/>
      <c r="C86" s="7"/>
      <c r="D86" s="7"/>
    </row>
    <row r="87" spans="1:4" ht="15" customHeight="1" x14ac:dyDescent="0.2">
      <c r="A87" s="9"/>
      <c r="C87" s="7"/>
      <c r="D87" s="7"/>
    </row>
    <row r="88" spans="1:4" ht="15" customHeight="1" x14ac:dyDescent="0.2">
      <c r="A88" s="7"/>
      <c r="C88" s="7"/>
      <c r="D88" s="7"/>
    </row>
    <row r="89" spans="1:4" ht="15" customHeight="1" x14ac:dyDescent="0.2">
      <c r="A89" s="7"/>
      <c r="C89" s="7"/>
      <c r="D89" s="7"/>
    </row>
    <row r="90" spans="1:4" ht="15" customHeight="1" x14ac:dyDescent="0.2">
      <c r="A90" s="7"/>
      <c r="C90" s="7"/>
      <c r="D90" s="7"/>
    </row>
    <row r="91" spans="1:4" ht="15" customHeight="1" x14ac:dyDescent="0.2">
      <c r="A91" s="7"/>
      <c r="C91" s="7"/>
      <c r="D91" s="7"/>
    </row>
    <row r="92" spans="1:4" ht="15" customHeight="1" x14ac:dyDescent="0.2">
      <c r="A92" s="7"/>
      <c r="C92" s="7"/>
      <c r="D92" s="7"/>
    </row>
    <row r="93" spans="1:4" ht="15" customHeight="1" x14ac:dyDescent="0.2">
      <c r="A93" s="7"/>
      <c r="C93" s="7"/>
      <c r="D93" s="7"/>
    </row>
    <row r="94" spans="1:4" ht="15" customHeight="1" x14ac:dyDescent="0.2">
      <c r="A94" s="7"/>
      <c r="C94" s="7"/>
      <c r="D94" s="7"/>
    </row>
    <row r="95" spans="1:4" ht="15" customHeight="1" x14ac:dyDescent="0.2">
      <c r="A95" s="7"/>
      <c r="C95" s="7"/>
      <c r="D95" s="7"/>
    </row>
    <row r="96" spans="1:4" ht="15" customHeight="1" x14ac:dyDescent="0.2">
      <c r="A96" s="7"/>
      <c r="C96" s="7"/>
      <c r="D96" s="7"/>
    </row>
    <row r="97" spans="1:4" ht="15" customHeight="1" x14ac:dyDescent="0.2">
      <c r="A97" s="7"/>
      <c r="C97" s="7"/>
      <c r="D97" s="7"/>
    </row>
    <row r="98" spans="1:4" ht="15" customHeight="1" x14ac:dyDescent="0.2">
      <c r="A98" s="7"/>
      <c r="C98" s="7"/>
      <c r="D98" s="7"/>
    </row>
    <row r="99" spans="1:4" ht="15" customHeight="1" x14ac:dyDescent="0.2">
      <c r="A99" s="7"/>
      <c r="C99" s="7"/>
      <c r="D99" s="7"/>
    </row>
    <row r="100" spans="1:4" ht="15" customHeight="1" x14ac:dyDescent="0.2">
      <c r="A100" s="7"/>
      <c r="C100" s="7"/>
      <c r="D100" s="7"/>
    </row>
    <row r="101" spans="1:4" ht="15" customHeight="1" x14ac:dyDescent="0.2">
      <c r="A101" s="7"/>
      <c r="C101" s="7"/>
      <c r="D101" s="7"/>
    </row>
    <row r="102" spans="1:4" ht="15" customHeight="1" x14ac:dyDescent="0.2">
      <c r="A102" s="7"/>
      <c r="C102" s="7"/>
      <c r="D102" s="7"/>
    </row>
    <row r="103" spans="1:4" ht="15" customHeight="1" x14ac:dyDescent="0.2">
      <c r="A103" s="7"/>
      <c r="C103" s="7"/>
      <c r="D103" s="7"/>
    </row>
    <row r="104" spans="1:4" ht="15" customHeight="1" x14ac:dyDescent="0.2">
      <c r="A104" s="7"/>
      <c r="C104" s="7"/>
      <c r="D104" s="7"/>
    </row>
    <row r="105" spans="1:4" ht="15" customHeight="1" x14ac:dyDescent="0.2">
      <c r="A105" s="7"/>
      <c r="C105" s="7"/>
      <c r="D105" s="7"/>
    </row>
    <row r="106" spans="1:4" ht="15" customHeight="1" x14ac:dyDescent="0.2">
      <c r="A106" s="7"/>
      <c r="C106" s="7"/>
      <c r="D106" s="7"/>
    </row>
    <row r="107" spans="1:4" ht="15" customHeight="1" x14ac:dyDescent="0.2">
      <c r="A107" s="7"/>
      <c r="C107" s="7"/>
      <c r="D107" s="7"/>
    </row>
    <row r="108" spans="1:4" ht="15" customHeight="1" x14ac:dyDescent="0.2">
      <c r="A108" s="7"/>
      <c r="C108" s="7"/>
      <c r="D108" s="7"/>
    </row>
    <row r="109" spans="1:4" ht="15" customHeight="1" x14ac:dyDescent="0.2">
      <c r="A109" s="7"/>
      <c r="C109" s="7"/>
      <c r="D109" s="7"/>
    </row>
    <row r="110" spans="1:4" ht="15" customHeight="1" x14ac:dyDescent="0.2">
      <c r="A110" s="7"/>
      <c r="C110" s="7"/>
      <c r="D110" s="7"/>
    </row>
    <row r="111" spans="1:4" ht="15" customHeight="1" x14ac:dyDescent="0.2">
      <c r="A111" s="7"/>
      <c r="C111" s="7"/>
      <c r="D111" s="7"/>
    </row>
    <row r="112" spans="1:4" ht="15" customHeight="1" x14ac:dyDescent="0.2">
      <c r="A112" s="7"/>
      <c r="C112" s="7"/>
      <c r="D112" s="7"/>
    </row>
    <row r="113" spans="1:4" ht="15" customHeight="1" x14ac:dyDescent="0.2">
      <c r="A113" s="7"/>
      <c r="C113" s="7"/>
      <c r="D113" s="7"/>
    </row>
    <row r="114" spans="1:4" ht="15" customHeight="1" x14ac:dyDescent="0.2">
      <c r="A114" s="7"/>
      <c r="C114" s="7"/>
      <c r="D114" s="7"/>
    </row>
    <row r="115" spans="1:4" ht="15" customHeight="1" x14ac:dyDescent="0.2">
      <c r="A115" s="7"/>
      <c r="C115" s="7"/>
      <c r="D115" s="7"/>
    </row>
    <row r="116" spans="1:4" ht="15" customHeight="1" x14ac:dyDescent="0.2">
      <c r="A116" s="7"/>
      <c r="C116" s="7"/>
      <c r="D116" s="7"/>
    </row>
    <row r="117" spans="1:4" ht="15" customHeight="1" x14ac:dyDescent="0.2">
      <c r="A117" s="7"/>
      <c r="C117" s="7"/>
      <c r="D117" s="7"/>
    </row>
    <row r="118" spans="1:4" ht="15" customHeight="1" x14ac:dyDescent="0.2">
      <c r="A118" s="7"/>
      <c r="C118" s="7"/>
      <c r="D118" s="7"/>
    </row>
    <row r="119" spans="1:4" ht="15" customHeight="1" x14ac:dyDescent="0.2">
      <c r="A119" s="7"/>
      <c r="C119" s="7"/>
      <c r="D119" s="7"/>
    </row>
    <row r="120" spans="1:4" ht="15" customHeight="1" x14ac:dyDescent="0.2">
      <c r="A120" s="7"/>
      <c r="C120" s="7"/>
      <c r="D120" s="7"/>
    </row>
    <row r="121" spans="1:4" ht="15" customHeight="1" x14ac:dyDescent="0.2">
      <c r="A121" s="7"/>
      <c r="C121" s="7"/>
      <c r="D121" s="7"/>
    </row>
    <row r="122" spans="1:4" ht="15" customHeight="1" x14ac:dyDescent="0.2">
      <c r="A122" s="7"/>
      <c r="C122" s="7"/>
      <c r="D122" s="7"/>
    </row>
    <row r="123" spans="1:4" ht="15" customHeight="1" x14ac:dyDescent="0.2">
      <c r="A123" s="7"/>
      <c r="C123" s="7"/>
      <c r="D123" s="7"/>
    </row>
    <row r="124" spans="1:4" ht="15" customHeight="1" x14ac:dyDescent="0.2">
      <c r="A124" s="7"/>
      <c r="C124" s="7"/>
      <c r="D124" s="7"/>
    </row>
    <row r="125" spans="1:4" ht="15" customHeight="1" x14ac:dyDescent="0.2">
      <c r="A125" s="7"/>
      <c r="C125" s="7"/>
      <c r="D125" s="7"/>
    </row>
    <row r="126" spans="1:4" ht="15" customHeight="1" x14ac:dyDescent="0.2">
      <c r="A126" s="7"/>
      <c r="C126" s="7"/>
      <c r="D126" s="7"/>
    </row>
    <row r="127" spans="1:4" ht="15" customHeight="1" x14ac:dyDescent="0.2">
      <c r="A127" s="7"/>
      <c r="C127" s="7"/>
      <c r="D127" s="7"/>
    </row>
    <row r="128" spans="1:4" ht="15" customHeight="1" x14ac:dyDescent="0.2">
      <c r="A128" s="7"/>
      <c r="C128" s="7"/>
      <c r="D128" s="7"/>
    </row>
    <row r="129" spans="1:4" ht="15" customHeight="1" x14ac:dyDescent="0.2">
      <c r="A129" s="7"/>
      <c r="C129" s="7"/>
      <c r="D129" s="7"/>
    </row>
    <row r="130" spans="1:4" ht="15" customHeight="1" x14ac:dyDescent="0.2">
      <c r="A130" s="7"/>
      <c r="C130" s="7"/>
      <c r="D130" s="7"/>
    </row>
    <row r="131" spans="1:4" ht="15" customHeight="1" x14ac:dyDescent="0.2">
      <c r="A131" s="7"/>
      <c r="C131" s="7"/>
      <c r="D131" s="7"/>
    </row>
    <row r="132" spans="1:4" ht="15" customHeight="1" x14ac:dyDescent="0.2">
      <c r="A132" s="7"/>
      <c r="C132" s="7"/>
      <c r="D132" s="7"/>
    </row>
    <row r="133" spans="1:4" ht="15" customHeight="1" x14ac:dyDescent="0.2">
      <c r="A133" s="7"/>
      <c r="C133" s="7"/>
      <c r="D133" s="7"/>
    </row>
    <row r="134" spans="1:4" ht="15" customHeight="1" x14ac:dyDescent="0.2">
      <c r="A134" s="7"/>
      <c r="C134" s="7"/>
      <c r="D134" s="7"/>
    </row>
    <row r="135" spans="1:4" ht="15" customHeight="1" x14ac:dyDescent="0.2">
      <c r="A135" s="7"/>
      <c r="C135" s="7"/>
      <c r="D135" s="7"/>
    </row>
    <row r="136" spans="1:4" ht="15" customHeight="1" x14ac:dyDescent="0.2">
      <c r="A136" s="7"/>
      <c r="C136" s="7"/>
      <c r="D136" s="7"/>
    </row>
    <row r="137" spans="1:4" ht="15" customHeight="1" x14ac:dyDescent="0.2">
      <c r="A137" s="7"/>
      <c r="C137" s="7"/>
      <c r="D137" s="7"/>
    </row>
    <row r="138" spans="1:4" ht="15" customHeight="1" x14ac:dyDescent="0.2">
      <c r="A138" s="7"/>
      <c r="C138" s="7"/>
      <c r="D138" s="7"/>
    </row>
    <row r="139" spans="1:4" ht="15" customHeight="1" x14ac:dyDescent="0.2">
      <c r="A139" s="7"/>
      <c r="C139" s="7"/>
      <c r="D139" s="7"/>
    </row>
    <row r="140" spans="1:4" ht="15" customHeight="1" x14ac:dyDescent="0.2">
      <c r="A140" s="7"/>
      <c r="C140" s="7"/>
      <c r="D140" s="7"/>
    </row>
    <row r="141" spans="1:4" ht="15" customHeight="1" x14ac:dyDescent="0.2">
      <c r="A141" s="7"/>
      <c r="C141" s="7"/>
      <c r="D141" s="7"/>
    </row>
    <row r="142" spans="1:4" ht="15" customHeight="1" x14ac:dyDescent="0.2">
      <c r="A142" s="7"/>
      <c r="C142" s="7"/>
      <c r="D142" s="7"/>
    </row>
    <row r="143" spans="1:4" ht="15" customHeight="1" x14ac:dyDescent="0.2">
      <c r="A143" s="7"/>
      <c r="C143" s="7"/>
      <c r="D143" s="7"/>
    </row>
    <row r="144" spans="1:4" ht="15" customHeight="1" x14ac:dyDescent="0.2">
      <c r="A144" s="7"/>
      <c r="C144" s="7"/>
      <c r="D144" s="7"/>
    </row>
    <row r="145" spans="1:4" ht="15" customHeight="1" x14ac:dyDescent="0.2">
      <c r="A145" s="7"/>
      <c r="C145" s="7"/>
      <c r="D145" s="7"/>
    </row>
    <row r="146" spans="1:4" ht="15" customHeight="1" x14ac:dyDescent="0.2">
      <c r="A146" s="7"/>
      <c r="C146" s="7"/>
      <c r="D146" s="7"/>
    </row>
    <row r="147" spans="1:4" ht="15" customHeight="1" x14ac:dyDescent="0.2">
      <c r="A147" s="7"/>
      <c r="C147" s="7"/>
      <c r="D147" s="7"/>
    </row>
    <row r="148" spans="1:4" ht="15" customHeight="1" x14ac:dyDescent="0.2">
      <c r="A148" s="7"/>
      <c r="C148" s="7"/>
      <c r="D148" s="7"/>
    </row>
    <row r="149" spans="1:4" ht="15" customHeight="1" x14ac:dyDescent="0.2">
      <c r="A149" s="7"/>
      <c r="C149" s="7"/>
      <c r="D149" s="7"/>
    </row>
    <row r="150" spans="1:4" ht="15" customHeight="1" x14ac:dyDescent="0.2">
      <c r="A150" s="7"/>
      <c r="C150" s="7"/>
      <c r="D150" s="7"/>
    </row>
    <row r="151" spans="1:4" ht="15" customHeight="1" x14ac:dyDescent="0.2">
      <c r="A151" s="7"/>
      <c r="C151" s="7"/>
      <c r="D151" s="7"/>
    </row>
    <row r="152" spans="1:4" ht="15" customHeight="1" x14ac:dyDescent="0.2">
      <c r="A152" s="7"/>
      <c r="C152" s="7"/>
      <c r="D152" s="7"/>
    </row>
    <row r="153" spans="1:4" ht="15" customHeight="1" x14ac:dyDescent="0.2">
      <c r="A153" s="7"/>
      <c r="C153" s="7"/>
      <c r="D153" s="7"/>
    </row>
    <row r="154" spans="1:4" ht="15" customHeight="1" x14ac:dyDescent="0.2">
      <c r="A154" s="7"/>
      <c r="C154" s="7"/>
      <c r="D154" s="7"/>
    </row>
    <row r="155" spans="1:4" ht="15" customHeight="1" x14ac:dyDescent="0.2">
      <c r="A155" s="7"/>
      <c r="C155" s="7"/>
      <c r="D155" s="7"/>
    </row>
    <row r="156" spans="1:4" ht="15" customHeight="1" x14ac:dyDescent="0.2">
      <c r="A156" s="7"/>
      <c r="C156" s="7"/>
      <c r="D156" s="7"/>
    </row>
    <row r="157" spans="1:4" ht="15" customHeight="1" x14ac:dyDescent="0.2">
      <c r="A157" s="7"/>
      <c r="C157" s="7"/>
      <c r="D157" s="7"/>
    </row>
    <row r="158" spans="1:4" ht="15" customHeight="1" x14ac:dyDescent="0.2">
      <c r="A158" s="7"/>
      <c r="C158" s="7"/>
      <c r="D158" s="7"/>
    </row>
    <row r="159" spans="1:4" ht="15" customHeight="1" x14ac:dyDescent="0.2">
      <c r="A159" s="7"/>
      <c r="C159" s="7"/>
      <c r="D159" s="7"/>
    </row>
    <row r="160" spans="1:4" ht="15" customHeight="1" x14ac:dyDescent="0.2">
      <c r="A160" s="7"/>
      <c r="C160" s="7"/>
      <c r="D160" s="7"/>
    </row>
    <row r="161" spans="1:4" ht="15" customHeight="1" x14ac:dyDescent="0.2">
      <c r="A161" s="7"/>
      <c r="C161" s="7"/>
      <c r="D161" s="7"/>
    </row>
    <row r="162" spans="1:4" ht="15" customHeight="1" x14ac:dyDescent="0.2">
      <c r="A162" s="7"/>
      <c r="C162" s="7"/>
      <c r="D162" s="7"/>
    </row>
    <row r="163" spans="1:4" ht="15" customHeight="1" x14ac:dyDescent="0.2">
      <c r="A163" s="7"/>
      <c r="C163" s="7"/>
      <c r="D163" s="7"/>
    </row>
    <row r="164" spans="1:4" ht="15" customHeight="1" x14ac:dyDescent="0.2">
      <c r="A164" s="7"/>
      <c r="C164" s="7"/>
      <c r="D164" s="7"/>
    </row>
    <row r="165" spans="1:4" ht="15" customHeight="1" x14ac:dyDescent="0.2">
      <c r="A165" s="7"/>
      <c r="C165" s="7"/>
      <c r="D165" s="7"/>
    </row>
    <row r="166" spans="1:4" ht="15" customHeight="1" x14ac:dyDescent="0.2">
      <c r="A166" s="7"/>
      <c r="C166" s="7"/>
      <c r="D166" s="7"/>
    </row>
    <row r="167" spans="1:4" ht="15" customHeight="1" x14ac:dyDescent="0.2">
      <c r="A167" s="7"/>
      <c r="C167" s="7"/>
      <c r="D167" s="7"/>
    </row>
    <row r="168" spans="1:4" ht="15" customHeight="1" x14ac:dyDescent="0.2">
      <c r="A168" s="7"/>
      <c r="C168" s="7"/>
      <c r="D168" s="7"/>
    </row>
    <row r="169" spans="1:4" ht="15" customHeight="1" x14ac:dyDescent="0.2">
      <c r="A169" s="7"/>
      <c r="C169" s="7"/>
      <c r="D169" s="7"/>
    </row>
    <row r="170" spans="1:4" ht="15" customHeight="1" x14ac:dyDescent="0.2">
      <c r="A170" s="7"/>
      <c r="C170" s="7"/>
      <c r="D170" s="7"/>
    </row>
    <row r="171" spans="1:4" ht="15" customHeight="1" x14ac:dyDescent="0.2">
      <c r="A171" s="7"/>
      <c r="C171" s="7"/>
      <c r="D171" s="7"/>
    </row>
    <row r="172" spans="1:4" ht="15" customHeight="1" x14ac:dyDescent="0.2">
      <c r="A172" s="7"/>
      <c r="C172" s="7"/>
      <c r="D172" s="7"/>
    </row>
    <row r="173" spans="1:4" ht="15" customHeight="1" x14ac:dyDescent="0.2">
      <c r="A173" s="7"/>
      <c r="C173" s="7"/>
      <c r="D173" s="7"/>
    </row>
    <row r="174" spans="1:4" ht="15" customHeight="1" x14ac:dyDescent="0.2">
      <c r="A174" s="7"/>
      <c r="C174" s="7"/>
      <c r="D174" s="7"/>
    </row>
    <row r="175" spans="1:4" ht="15" customHeight="1" x14ac:dyDescent="0.2">
      <c r="A175" s="7"/>
      <c r="C175" s="7"/>
      <c r="D175" s="7"/>
    </row>
    <row r="176" spans="1:4" ht="15" customHeight="1" x14ac:dyDescent="0.2">
      <c r="A176" s="7"/>
      <c r="C176" s="7"/>
      <c r="D176" s="7"/>
    </row>
    <row r="177" spans="1:4" ht="15" customHeight="1" x14ac:dyDescent="0.2">
      <c r="A177" s="7"/>
      <c r="C177" s="7"/>
      <c r="D177" s="7"/>
    </row>
    <row r="178" spans="1:4" ht="15" customHeight="1" x14ac:dyDescent="0.2">
      <c r="A178" s="7"/>
      <c r="C178" s="7"/>
      <c r="D178" s="7"/>
    </row>
    <row r="179" spans="1:4" ht="15" customHeight="1" x14ac:dyDescent="0.2">
      <c r="A179" s="7"/>
      <c r="C179" s="7"/>
      <c r="D179" s="7"/>
    </row>
    <row r="180" spans="1:4" ht="15" customHeight="1" x14ac:dyDescent="0.2">
      <c r="A180" s="7"/>
      <c r="C180" s="7"/>
      <c r="D180" s="7"/>
    </row>
    <row r="181" spans="1:4" ht="15" customHeight="1" x14ac:dyDescent="0.2">
      <c r="A181" s="7"/>
      <c r="C181" s="7"/>
      <c r="D181" s="7"/>
    </row>
    <row r="182" spans="1:4" ht="15" customHeight="1" x14ac:dyDescent="0.2">
      <c r="A182" s="7"/>
      <c r="C182" s="7"/>
      <c r="D182" s="7"/>
    </row>
    <row r="183" spans="1:4" ht="15" customHeight="1" x14ac:dyDescent="0.2">
      <c r="A183" s="7"/>
      <c r="C183" s="7"/>
      <c r="D183" s="7"/>
    </row>
    <row r="184" spans="1:4" ht="15" customHeight="1" x14ac:dyDescent="0.2">
      <c r="A184" s="7"/>
      <c r="C184" s="7"/>
      <c r="D184" s="7"/>
    </row>
  </sheetData>
  <mergeCells count="12">
    <mergeCell ref="C53:E53"/>
    <mergeCell ref="C14:E14"/>
    <mergeCell ref="C21:E21"/>
    <mergeCell ref="C35:E35"/>
    <mergeCell ref="C47:E47"/>
    <mergeCell ref="A7:B7"/>
    <mergeCell ref="A8:B8"/>
    <mergeCell ref="A9:B9"/>
    <mergeCell ref="A3:B3"/>
    <mergeCell ref="A4:B4"/>
    <mergeCell ref="A5:B5"/>
    <mergeCell ref="A6:B6"/>
  </mergeCells>
  <phoneticPr fontId="0" type="noConversion"/>
  <pageMargins left="0.78740157480314965" right="0.59055118110236227" top="0.59055118110236227" bottom="0.43307086614173229" header="0.51181102362204722" footer="0.27559055118110237"/>
  <pageSetup paperSize="9" scale="60" orientation="portrait" r:id="rId1"/>
  <headerFooter alignWithMargins="0">
    <oddFooter>&amp;L&amp;8&amp;F-&amp;A
&amp;D-&amp;T&amp;R&amp;8&amp;P/&amp;N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19</vt:i4>
      </vt:variant>
    </vt:vector>
  </HeadingPairs>
  <TitlesOfParts>
    <vt:vector size="21" baseType="lpstr">
      <vt:lpstr>lista</vt:lpstr>
      <vt:lpstr>TAB</vt:lpstr>
      <vt:lpstr>acq</vt:lpstr>
      <vt:lpstr>all</vt:lpstr>
      <vt:lpstr>alltab</vt:lpstr>
      <vt:lpstr>cala</vt:lpstr>
      <vt:lpstr>calo</vt:lpstr>
      <vt:lpstr>ccost</vt:lpstr>
      <vt:lpstr>conv</vt:lpstr>
      <vt:lpstr>convtab</vt:lpstr>
      <vt:lpstr>Dbank</vt:lpstr>
      <vt:lpstr>ese</vt:lpstr>
      <vt:lpstr>esetab</vt:lpstr>
      <vt:lpstr>Fint</vt:lpstr>
      <vt:lpstr>int</vt:lpstr>
      <vt:lpstr>inttab</vt:lpstr>
      <vt:lpstr>SN</vt:lpstr>
      <vt:lpstr>upri</vt:lpstr>
      <vt:lpstr>usec</vt:lpstr>
      <vt:lpstr>vol</vt:lpstr>
      <vt:lpstr>voltab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Senoner</dc:creator>
  <cp:lastModifiedBy>Dagmar Senoner</cp:lastModifiedBy>
  <cp:lastPrinted>2016-02-11T10:50:15Z</cp:lastPrinted>
  <dcterms:created xsi:type="dcterms:W3CDTF">2007-12-18T10:50:48Z</dcterms:created>
  <dcterms:modified xsi:type="dcterms:W3CDTF">2024-05-06T07:18:42Z</dcterms:modified>
</cp:coreProperties>
</file>